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0" yWindow="0" windowWidth="19560" windowHeight="7530" tabRatio="461"/>
  </bookViews>
  <sheets>
    <sheet name="Gasshuku Hungary 2019" sheetId="1" r:id="rId1"/>
    <sheet name="Képletek" sheetId="2" state="hidden" r:id="rId2"/>
    <sheet name="Munka1" sheetId="3" r:id="rId3"/>
  </sheets>
  <definedNames>
    <definedName name="_méretek">Képletek!$B$3:$B$12</definedName>
    <definedName name="_xlnm.Print_Titles" localSheetId="0">'Gasshuku Hungary 2019'!$A:$B,'Gasshuku Hungary 2019'!$5:$7</definedName>
    <definedName name="övfokozat" localSheetId="0">Képletek!$G$1:$G$25</definedName>
  </definedNames>
  <calcPr calcId="145621"/>
</workbook>
</file>

<file path=xl/calcChain.xml><?xml version="1.0" encoding="utf-8"?>
<calcChain xmlns="http://schemas.openxmlformats.org/spreadsheetml/2006/main">
  <c r="E7" i="1" l="1"/>
  <c r="AH51" i="1"/>
  <c r="AH50" i="1"/>
  <c r="AH49" i="1"/>
  <c r="AH48" i="1"/>
  <c r="AH47" i="1"/>
  <c r="AH46" i="1"/>
  <c r="AH45" i="1"/>
  <c r="AH44" i="1"/>
  <c r="AH43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58" i="1"/>
  <c r="AH57" i="1"/>
  <c r="AH55" i="1"/>
  <c r="AH54" i="1"/>
  <c r="AH53" i="1"/>
  <c r="AH52" i="1"/>
  <c r="W58" i="1"/>
  <c r="W57" i="1"/>
  <c r="W56" i="1"/>
  <c r="AH56" i="1" s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AH42" i="1" s="1"/>
  <c r="W41" i="1"/>
  <c r="AH41" i="1" s="1"/>
  <c r="W40" i="1"/>
  <c r="AH40" i="1" s="1"/>
  <c r="W39" i="1"/>
  <c r="AH39" i="1" s="1"/>
  <c r="W38" i="1"/>
  <c r="AH38" i="1" s="1"/>
  <c r="W37" i="1"/>
  <c r="AH37" i="1" s="1"/>
  <c r="W36" i="1"/>
  <c r="AH36" i="1" s="1"/>
  <c r="W35" i="1"/>
  <c r="AH35" i="1" s="1"/>
  <c r="W34" i="1"/>
  <c r="AH34" i="1" s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AH10" i="1" s="1"/>
  <c r="W9" i="1"/>
  <c r="AH9" i="1" s="1"/>
  <c r="W8" i="1"/>
  <c r="AH8" i="1" s="1"/>
  <c r="AG7" i="1" l="1"/>
  <c r="AF7" i="1"/>
  <c r="AE7" i="1"/>
  <c r="AD7" i="1"/>
  <c r="AB7" i="1"/>
  <c r="M7" i="1"/>
  <c r="L7" i="1"/>
  <c r="K7" i="1"/>
  <c r="J7" i="1"/>
  <c r="I7" i="1"/>
  <c r="H7" i="1"/>
  <c r="G7" i="1"/>
  <c r="F7" i="1"/>
  <c r="AH6" i="1" l="1"/>
  <c r="W7" i="1"/>
</calcChain>
</file>

<file path=xl/comments1.xml><?xml version="1.0" encoding="utf-8"?>
<comments xmlns="http://schemas.openxmlformats.org/spreadsheetml/2006/main">
  <authors>
    <author>MJKAKSz</author>
  </authors>
  <commentList>
    <comment ref="J5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35 EUR/person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>20 EUR/person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5" authorId="0">
      <text>
        <r>
          <rPr>
            <sz val="9"/>
            <color indexed="81"/>
            <rFont val="Tahoma"/>
            <family val="2"/>
            <charset val="238"/>
          </rPr>
          <t xml:space="preserve">A legördülő menüből válaszd ki az összes polórendelésed összköltségét.
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65 EUR/person
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45 EUR/person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65 EUR/person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6" authorId="0">
      <text>
        <r>
          <rPr>
            <sz val="9"/>
            <color indexed="81"/>
            <rFont val="Tahoma"/>
            <family val="2"/>
            <charset val="238"/>
          </rPr>
          <t xml:space="preserve">Unlimited refreshments, coffee, tes, mineral water, homemade lemonade.
</t>
        </r>
        <r>
          <rPr>
            <b/>
            <sz val="9"/>
            <color indexed="81"/>
            <rFont val="Tahoma"/>
            <family val="2"/>
            <charset val="238"/>
          </rPr>
          <t>10 EUR/person</t>
        </r>
      </text>
    </comment>
    <comment ref="AF6" authorId="0">
      <text>
        <r>
          <rPr>
            <sz val="9"/>
            <color indexed="81"/>
            <rFont val="Tahoma"/>
            <family val="2"/>
            <charset val="238"/>
          </rPr>
          <t xml:space="preserve">5 tickets, 5 glasses alkoholic drinks (Heineken or Soproni beer, white, rode, and red wine from Gutman winery.
</t>
        </r>
        <r>
          <rPr>
            <b/>
            <sz val="9"/>
            <color indexed="81"/>
            <rFont val="Tahoma"/>
            <family val="2"/>
            <charset val="238"/>
          </rPr>
          <t xml:space="preserve">7 EUR/person
</t>
        </r>
      </text>
    </comment>
    <comment ref="AG6" authorId="0">
      <text>
        <r>
          <rPr>
            <sz val="9"/>
            <color indexed="81"/>
            <rFont val="Tahoma"/>
            <family val="2"/>
            <charset val="238"/>
          </rPr>
          <t xml:space="preserve">Unlimited refreshments, coffee, tea, mineral water, homemade limonade, Heineken or Soproni beer, white, rose and red wine from gutman Winery.
</t>
        </r>
        <r>
          <rPr>
            <b/>
            <sz val="9"/>
            <color indexed="81"/>
            <rFont val="Tahoma"/>
            <family val="2"/>
            <charset val="238"/>
          </rPr>
          <t>18 EUR/person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<sst xmlns="http://schemas.openxmlformats.org/spreadsheetml/2006/main" count="175" uniqueCount="144">
  <si>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</si>
  <si>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</si>
  <si>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</si>
  <si>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</si>
  <si>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</si>
  <si>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</si>
  <si>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</si>
  <si>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</si>
  <si>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</si>
  <si>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</si>
  <si>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</si>
  <si>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</si>
  <si>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</si>
  <si>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</si>
  <si>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</si>
  <si>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</si>
  <si>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</si>
  <si>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</si>
  <si>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</si>
  <si>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</si>
  <si>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</si>
  <si>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</si>
  <si>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</si>
  <si>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</si>
  <si>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125-132</t>
  </si>
  <si>
    <t>133-142</t>
  </si>
  <si>
    <t>143-152</t>
  </si>
  <si>
    <t>153-162</t>
  </si>
  <si>
    <t>S</t>
  </si>
  <si>
    <t>M</t>
  </si>
  <si>
    <t>L</t>
  </si>
  <si>
    <t>XL</t>
  </si>
  <si>
    <t>XXL</t>
  </si>
  <si>
    <t>XS</t>
  </si>
  <si>
    <t>gyerek A</t>
  </si>
  <si>
    <t>gyerek B</t>
  </si>
  <si>
    <t>1. gyf.</t>
  </si>
  <si>
    <t>2. gyf.</t>
  </si>
  <si>
    <t>3. gyf.</t>
  </si>
  <si>
    <t>4. gyf.</t>
  </si>
  <si>
    <t>5. gyf.</t>
  </si>
  <si>
    <t>6. gyf.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</si>
  <si>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</si>
  <si>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</si>
  <si>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</si>
  <si>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</si>
  <si>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</si>
  <si>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</si>
  <si>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</si>
  <si>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</si>
  <si>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</si>
  <si>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</si>
  <si>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</si>
  <si>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</si>
  <si>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</si>
  <si>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</si>
  <si>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</si>
  <si>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</si>
  <si>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</si>
  <si>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 xml:space="preserve">E-MAIL: </t>
  </si>
  <si>
    <t>csütörtök du</t>
  </si>
  <si>
    <t>péntek de.</t>
  </si>
  <si>
    <t>péntek du.</t>
  </si>
  <si>
    <t>szombat de.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</si>
  <si>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</si>
  <si>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</si>
  <si>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</si>
  <si>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</si>
  <si>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</si>
  <si>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</si>
  <si>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</si>
  <si>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</si>
  <si>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</si>
  <si>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</si>
  <si>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</si>
  <si>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</si>
  <si>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</si>
  <si>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</si>
  <si>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</si>
  <si>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</si>
  <si>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</si>
  <si>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</si>
  <si>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</si>
  <si>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</si>
  <si>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</si>
  <si>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</si>
  <si>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</si>
  <si>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</si>
  <si>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</si>
  <si>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</si>
  <si>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Daily tickets</t>
  </si>
  <si>
    <t>Friday (x)</t>
  </si>
  <si>
    <t>Half day tickets</t>
  </si>
  <si>
    <t>Friday morning (x)</t>
  </si>
  <si>
    <t>Friday afternoon (x)</t>
  </si>
  <si>
    <t>Thursday afternoon    (x)</t>
  </si>
  <si>
    <t>Saturday  (x)</t>
  </si>
  <si>
    <t>One training tickets</t>
  </si>
  <si>
    <t>2019.07.18 Thursday                      (x)</t>
  </si>
  <si>
    <t>2019.07.20 Saturday                                      (x)</t>
  </si>
  <si>
    <t>Training fees altogether (EUR)</t>
  </si>
  <si>
    <t>I. training</t>
  </si>
  <si>
    <t>II. training</t>
  </si>
  <si>
    <t>III. training</t>
  </si>
  <si>
    <t>IV. training</t>
  </si>
  <si>
    <t>V. training</t>
  </si>
  <si>
    <t>VI. training</t>
  </si>
  <si>
    <t>VII. trainig</t>
  </si>
  <si>
    <t>VIII. training</t>
  </si>
  <si>
    <t>IX. training</t>
  </si>
  <si>
    <t>Entire training camp tickets</t>
  </si>
  <si>
    <t xml:space="preserve">2019.07.19                                                                                  Friday                                                                                                                           (x)                                                             </t>
  </si>
  <si>
    <t>Pre-order lunch for Friday:</t>
  </si>
  <si>
    <t>Party dinner</t>
  </si>
  <si>
    <t>Package B          7EUR/person   (x)</t>
  </si>
  <si>
    <t>Package A                10EUR/person   (x)</t>
  </si>
  <si>
    <t>Package C    18EUR/person     (x)</t>
  </si>
  <si>
    <t>White</t>
  </si>
  <si>
    <t>Black</t>
  </si>
  <si>
    <t>T-shirt price 10EUR/pcs</t>
  </si>
  <si>
    <t>A menu</t>
  </si>
  <si>
    <t>B menu</t>
  </si>
  <si>
    <t>C menu</t>
  </si>
  <si>
    <t>Price                   20EUR/person                (x)</t>
  </si>
  <si>
    <t>Rank</t>
  </si>
  <si>
    <t>PHONE NUMBER:</t>
  </si>
  <si>
    <t>BILLING NAME AND ADDRESS:</t>
  </si>
  <si>
    <t>Age                                                  (Please indicate your date of birth)</t>
  </si>
  <si>
    <t xml:space="preserve">NAME OF CLUB: </t>
  </si>
  <si>
    <t>NAME OF CLUB LEADER:</t>
  </si>
  <si>
    <t>TAX NUMBER:</t>
  </si>
  <si>
    <r>
      <t xml:space="preserve">Name                                                                                 List of participants                                                                                        </t>
    </r>
    <r>
      <rPr>
        <b/>
        <sz val="16"/>
        <color rgb="FFFF0000"/>
        <rFont val="Times New Roman"/>
        <family val="1"/>
        <charset val="238"/>
      </rPr>
      <t>ATTENTION!                      1-25 Those participating in the entire training camp shall be indicated from list numbers 1 to 25, whereas those participating only partially shall be indicated from number 26 upwards</t>
    </r>
  </si>
  <si>
    <t>In case you wish to order multiple T-shirts, give details about your order                         eg: 1 x white XL,     1 x black S</t>
  </si>
  <si>
    <t>T-shirt size and color</t>
  </si>
  <si>
    <t>Chosen menu</t>
  </si>
  <si>
    <t xml:space="preserve">Indicate with X if participants intend to have lunch                5 EUR/person    </t>
  </si>
  <si>
    <t xml:space="preserve">T-shirt size and color </t>
  </si>
  <si>
    <t>Order total:</t>
  </si>
  <si>
    <t>Note/comment:</t>
  </si>
  <si>
    <t>Entire training camp above the age of  14   (x)</t>
  </si>
  <si>
    <t>Entire traning camp under the age of  14  (x)</t>
  </si>
  <si>
    <t>Thursday and Friday (x)</t>
  </si>
  <si>
    <t>Friday and Saturday (x)</t>
  </si>
  <si>
    <t>L.n.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</si>
</sst>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Ft&quot;"/>
    <numFmt numFmtId="165" formatCode="mm\-dd"/>
    <numFmt numFmtId="166" formatCode="#,##0\ &quot;Ft&quot;"/>
    <numFmt numFmtId="167" formatCode="#,##0[$₮-450]"/>
    <numFmt numFmtId="169" formatCode="#,##0\ [$EUR]"/>
  </numFmts>
  <fonts count="2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6"/>
      <color rgb="FFFF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991E5"/>
        <bgColor indexed="26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textRotation="68"/>
    </xf>
    <xf numFmtId="0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0" fontId="8" fillId="10" borderId="1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" fontId="10" fillId="11" borderId="35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5" borderId="36" xfId="0" applyNumberFormat="1" applyFont="1" applyFill="1" applyBorder="1" applyAlignment="1">
      <alignment horizontal="center" vertical="center" wrapText="1"/>
    </xf>
    <xf numFmtId="1" fontId="10" fillId="5" borderId="3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" fontId="10" fillId="5" borderId="3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164" fontId="8" fillId="8" borderId="2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164" fontId="8" fillId="8" borderId="21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10" borderId="5" xfId="0" applyFont="1" applyFill="1" applyBorder="1" applyAlignment="1">
      <alignment horizontal="left" vertical="center"/>
    </xf>
    <xf numFmtId="1" fontId="10" fillId="10" borderId="7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1" fontId="8" fillId="4" borderId="28" xfId="0" applyNumberFormat="1" applyFont="1" applyFill="1" applyBorder="1" applyAlignment="1">
      <alignment horizontal="center" vertical="center" wrapText="1"/>
    </xf>
    <xf numFmtId="1" fontId="8" fillId="4" borderId="12" xfId="0" applyNumberFormat="1" applyFont="1" applyFill="1" applyBorder="1" applyAlignment="1">
      <alignment horizontal="center"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1" fontId="8" fillId="4" borderId="21" xfId="0" applyNumberFormat="1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9" fillId="14" borderId="1" xfId="0" applyFont="1" applyFill="1" applyBorder="1" applyAlignment="1" applyProtection="1">
      <alignment horizontal="center" vertical="center"/>
      <protection locked="0"/>
    </xf>
    <xf numFmtId="1" fontId="9" fillId="9" borderId="1" xfId="0" applyNumberFormat="1" applyFont="1" applyFill="1" applyBorder="1" applyAlignment="1" applyProtection="1">
      <alignment horizontal="center" vertical="center"/>
      <protection locked="0"/>
    </xf>
    <xf numFmtId="1" fontId="9" fillId="13" borderId="1" xfId="0" applyNumberFormat="1" applyFont="1" applyFill="1" applyBorder="1" applyAlignment="1" applyProtection="1">
      <alignment horizontal="center" vertical="center"/>
      <protection locked="0"/>
    </xf>
    <xf numFmtId="1" fontId="9" fillId="9" borderId="13" xfId="0" applyNumberFormat="1" applyFont="1" applyFill="1" applyBorder="1" applyAlignment="1" applyProtection="1">
      <alignment horizontal="center" vertical="center"/>
      <protection locked="0"/>
    </xf>
    <xf numFmtId="1" fontId="9" fillId="13" borderId="13" xfId="0" applyNumberFormat="1" applyFont="1" applyFill="1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 applyProtection="1">
      <alignment horizontal="center" vertical="center"/>
      <protection locked="0"/>
    </xf>
    <xf numFmtId="167" fontId="8" fillId="7" borderId="1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/>
    </xf>
    <xf numFmtId="0" fontId="10" fillId="14" borderId="21" xfId="0" applyFont="1" applyFill="1" applyBorder="1" applyAlignment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  <protection locked="0"/>
    </xf>
    <xf numFmtId="0" fontId="9" fillId="14" borderId="21" xfId="0" applyFont="1" applyFill="1" applyBorder="1" applyAlignment="1" applyProtection="1">
      <alignment horizontal="center" vertical="center"/>
      <protection locked="0"/>
    </xf>
    <xf numFmtId="164" fontId="10" fillId="10" borderId="10" xfId="0" applyNumberFormat="1" applyFont="1" applyFill="1" applyBorder="1" applyAlignment="1">
      <alignment horizontal="center" vertical="center"/>
    </xf>
    <xf numFmtId="164" fontId="11" fillId="10" borderId="5" xfId="0" applyNumberFormat="1" applyFont="1" applyFill="1" applyBorder="1" applyAlignment="1">
      <alignment horizontal="center" vertical="center"/>
    </xf>
    <xf numFmtId="164" fontId="10" fillId="10" borderId="5" xfId="0" applyNumberFormat="1" applyFont="1" applyFill="1" applyBorder="1" applyAlignment="1">
      <alignment horizontal="center" vertical="center"/>
    </xf>
    <xf numFmtId="164" fontId="1" fillId="10" borderId="5" xfId="0" applyNumberFormat="1" applyFont="1" applyFill="1" applyBorder="1" applyAlignment="1">
      <alignment horizontal="center" vertical="center"/>
    </xf>
    <xf numFmtId="164" fontId="4" fillId="10" borderId="5" xfId="0" applyNumberFormat="1" applyFont="1" applyFill="1" applyBorder="1" applyAlignment="1">
      <alignment horizontal="center" vertical="center"/>
    </xf>
    <xf numFmtId="164" fontId="4" fillId="10" borderId="14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10" borderId="3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8" fillId="15" borderId="11" xfId="0" applyNumberFormat="1" applyFont="1" applyFill="1" applyBorder="1" applyAlignment="1">
      <alignment horizontal="center" vertical="center"/>
    </xf>
    <xf numFmtId="164" fontId="10" fillId="0" borderId="41" xfId="0" applyNumberFormat="1" applyFont="1" applyFill="1" applyBorder="1" applyAlignment="1">
      <alignment vertical="center"/>
    </xf>
    <xf numFmtId="164" fontId="8" fillId="8" borderId="43" xfId="0" applyNumberFormat="1" applyFont="1" applyFill="1" applyBorder="1" applyAlignment="1">
      <alignment horizontal="right" vertical="center"/>
    </xf>
    <xf numFmtId="0" fontId="9" fillId="12" borderId="51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4" fontId="4" fillId="10" borderId="4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10" fillId="2" borderId="26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1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" fontId="8" fillId="3" borderId="9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49" fontId="10" fillId="2" borderId="58" xfId="0" applyNumberFormat="1" applyFont="1" applyFill="1" applyBorder="1" applyAlignment="1">
      <alignment horizontal="center" vertical="center"/>
    </xf>
    <xf numFmtId="1" fontId="8" fillId="16" borderId="12" xfId="0" applyNumberFormat="1" applyFont="1" applyFill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/>
    </xf>
    <xf numFmtId="1" fontId="10" fillId="18" borderId="1" xfId="0" applyNumberFormat="1" applyFont="1" applyFill="1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/>
    </xf>
    <xf numFmtId="1" fontId="8" fillId="18" borderId="1" xfId="0" applyNumberFormat="1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1" fontId="9" fillId="18" borderId="1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1" fontId="9" fillId="9" borderId="9" xfId="0" applyNumberFormat="1" applyFont="1" applyFill="1" applyBorder="1" applyAlignment="1" applyProtection="1">
      <alignment horizontal="center" vertical="center"/>
      <protection locked="0"/>
    </xf>
    <xf numFmtId="49" fontId="8" fillId="15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" fontId="9" fillId="13" borderId="9" xfId="0" applyNumberFormat="1" applyFont="1" applyFill="1" applyBorder="1" applyAlignment="1" applyProtection="1">
      <alignment horizontal="center" vertical="center"/>
      <protection locked="0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9" fillId="14" borderId="28" xfId="0" applyFont="1" applyFill="1" applyBorder="1" applyAlignment="1" applyProtection="1">
      <alignment horizontal="center" vertical="center"/>
      <protection locked="0"/>
    </xf>
    <xf numFmtId="49" fontId="8" fillId="15" borderId="12" xfId="0" applyNumberFormat="1" applyFont="1" applyFill="1" applyBorder="1" applyAlignment="1">
      <alignment horizontal="center" vertical="center"/>
    </xf>
    <xf numFmtId="167" fontId="8" fillId="11" borderId="50" xfId="0" applyNumberFormat="1" applyFont="1" applyFill="1" applyBorder="1" applyAlignment="1">
      <alignment horizontal="center" vertical="center" wrapText="1"/>
    </xf>
    <xf numFmtId="167" fontId="8" fillId="11" borderId="43" xfId="0" applyNumberFormat="1" applyFont="1" applyFill="1" applyBorder="1" applyAlignment="1">
      <alignment horizontal="center" vertical="center" wrapText="1"/>
    </xf>
    <xf numFmtId="167" fontId="8" fillId="5" borderId="54" xfId="0" applyNumberFormat="1" applyFont="1" applyFill="1" applyBorder="1" applyAlignment="1">
      <alignment horizontal="center" vertical="center" wrapText="1"/>
    </xf>
    <xf numFmtId="167" fontId="8" fillId="5" borderId="55" xfId="0" applyNumberFormat="1" applyFont="1" applyFill="1" applyBorder="1" applyAlignment="1">
      <alignment horizontal="center" vertical="center" wrapText="1"/>
    </xf>
    <xf numFmtId="167" fontId="8" fillId="5" borderId="42" xfId="0" applyNumberFormat="1" applyFont="1" applyFill="1" applyBorder="1" applyAlignment="1">
      <alignment horizontal="center" vertical="center" wrapText="1"/>
    </xf>
    <xf numFmtId="0" fontId="10" fillId="18" borderId="50" xfId="0" applyFont="1" applyFill="1" applyBorder="1" applyAlignment="1">
      <alignment horizontal="center" vertical="center"/>
    </xf>
    <xf numFmtId="1" fontId="10" fillId="18" borderId="41" xfId="0" applyNumberFormat="1" applyFont="1" applyFill="1" applyBorder="1" applyAlignment="1">
      <alignment horizontal="center" vertical="center"/>
    </xf>
    <xf numFmtId="1" fontId="8" fillId="16" borderId="8" xfId="0" applyNumberFormat="1" applyFont="1" applyFill="1" applyBorder="1" applyAlignment="1">
      <alignment horizontal="center" vertical="center" wrapText="1"/>
    </xf>
    <xf numFmtId="1" fontId="8" fillId="16" borderId="9" xfId="0" applyNumberFormat="1" applyFont="1" applyFill="1" applyBorder="1" applyAlignment="1">
      <alignment horizontal="center" vertical="center" wrapText="1"/>
    </xf>
    <xf numFmtId="1" fontId="8" fillId="16" borderId="13" xfId="0" applyNumberFormat="1" applyFont="1" applyFill="1" applyBorder="1" applyAlignment="1">
      <alignment horizontal="center" vertical="center" wrapText="1"/>
    </xf>
    <xf numFmtId="0" fontId="18" fillId="10" borderId="0" xfId="0" applyFont="1" applyFill="1"/>
    <xf numFmtId="0" fontId="0" fillId="10" borderId="0" xfId="0" applyFill="1"/>
    <xf numFmtId="0" fontId="14" fillId="20" borderId="18" xfId="0" applyFont="1" applyFill="1" applyBorder="1" applyAlignment="1">
      <alignment vertical="center"/>
    </xf>
    <xf numFmtId="0" fontId="14" fillId="20" borderId="26" xfId="0" applyFont="1" applyFill="1" applyBorder="1" applyAlignment="1">
      <alignment horizontal="left" vertical="center"/>
    </xf>
    <xf numFmtId="0" fontId="14" fillId="20" borderId="5" xfId="0" applyFont="1" applyFill="1" applyBorder="1" applyAlignment="1">
      <alignment horizontal="left" vertical="center"/>
    </xf>
    <xf numFmtId="0" fontId="14" fillId="20" borderId="6" xfId="0" applyFont="1" applyFill="1" applyBorder="1" applyAlignment="1">
      <alignment horizontal="left" vertical="center"/>
    </xf>
    <xf numFmtId="0" fontId="14" fillId="20" borderId="34" xfId="0" applyFont="1" applyFill="1" applyBorder="1" applyAlignment="1">
      <alignment horizontal="left" vertical="center"/>
    </xf>
    <xf numFmtId="0" fontId="14" fillId="20" borderId="5" xfId="0" applyFont="1" applyFill="1" applyBorder="1" applyAlignment="1">
      <alignment vertical="center"/>
    </xf>
    <xf numFmtId="0" fontId="14" fillId="20" borderId="6" xfId="0" applyFont="1" applyFill="1" applyBorder="1" applyAlignment="1">
      <alignment vertical="center"/>
    </xf>
    <xf numFmtId="0" fontId="14" fillId="20" borderId="30" xfId="0" applyFont="1" applyFill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10" borderId="34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11" fillId="22" borderId="0" xfId="0" applyFont="1" applyFill="1" applyBorder="1" applyAlignment="1" applyProtection="1">
      <alignment horizontal="center" vertical="center"/>
      <protection locked="0"/>
    </xf>
    <xf numFmtId="1" fontId="10" fillId="22" borderId="0" xfId="0" applyNumberFormat="1" applyFont="1" applyFill="1" applyBorder="1" applyAlignment="1" applyProtection="1">
      <alignment horizontal="center" vertical="center"/>
      <protection locked="0"/>
    </xf>
    <xf numFmtId="1" fontId="15" fillId="22" borderId="0" xfId="0" applyNumberFormat="1" applyFont="1" applyFill="1" applyBorder="1" applyAlignment="1" applyProtection="1">
      <alignment horizontal="center" vertical="center"/>
      <protection locked="0"/>
    </xf>
    <xf numFmtId="0" fontId="16" fillId="22" borderId="0" xfId="0" applyFont="1" applyFill="1" applyBorder="1" applyAlignment="1" applyProtection="1">
      <alignment horizontal="center" vertical="center"/>
      <protection locked="0"/>
    </xf>
    <xf numFmtId="0" fontId="11" fillId="22" borderId="35" xfId="0" applyFont="1" applyFill="1" applyBorder="1" applyAlignment="1" applyProtection="1">
      <alignment horizontal="center" vertical="center"/>
      <protection locked="0"/>
    </xf>
    <xf numFmtId="0" fontId="15" fillId="22" borderId="0" xfId="0" applyFont="1" applyFill="1" applyBorder="1" applyAlignment="1" applyProtection="1">
      <alignment horizontal="center" vertical="center"/>
      <protection locked="0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0" fontId="9" fillId="22" borderId="23" xfId="0" applyFont="1" applyFill="1" applyBorder="1" applyAlignment="1" applyProtection="1">
      <alignment horizontal="center" vertical="center"/>
    </xf>
    <xf numFmtId="1" fontId="9" fillId="22" borderId="23" xfId="0" applyNumberFormat="1" applyFont="1" applyFill="1" applyBorder="1" applyAlignment="1" applyProtection="1">
      <alignment horizontal="center" vertical="center"/>
    </xf>
    <xf numFmtId="1" fontId="9" fillId="22" borderId="0" xfId="0" applyNumberFormat="1" applyFont="1" applyFill="1" applyBorder="1" applyAlignment="1" applyProtection="1">
      <alignment horizontal="center" vertical="center"/>
    </xf>
    <xf numFmtId="1" fontId="15" fillId="22" borderId="0" xfId="0" applyNumberFormat="1" applyFont="1" applyFill="1" applyBorder="1" applyAlignment="1" applyProtection="1">
      <alignment horizontal="center" vertical="center"/>
    </xf>
    <xf numFmtId="1" fontId="13" fillId="22" borderId="0" xfId="0" applyNumberFormat="1" applyFont="1" applyFill="1" applyBorder="1" applyAlignment="1" applyProtection="1">
      <alignment horizontal="center" vertical="center"/>
    </xf>
    <xf numFmtId="1" fontId="9" fillId="22" borderId="35" xfId="0" applyNumberFormat="1" applyFont="1" applyFill="1" applyBorder="1" applyAlignment="1" applyProtection="1">
      <alignment horizontal="center" vertical="center"/>
    </xf>
    <xf numFmtId="1" fontId="9" fillId="9" borderId="34" xfId="0" applyNumberFormat="1" applyFont="1" applyFill="1" applyBorder="1" applyAlignment="1" applyProtection="1">
      <alignment horizontal="center" vertical="center"/>
      <protection locked="0"/>
    </xf>
    <xf numFmtId="1" fontId="9" fillId="9" borderId="16" xfId="0" applyNumberFormat="1" applyFont="1" applyFill="1" applyBorder="1" applyAlignment="1" applyProtection="1">
      <alignment horizontal="center" vertical="center"/>
      <protection locked="0"/>
    </xf>
    <xf numFmtId="0" fontId="9" fillId="22" borderId="0" xfId="0" applyFont="1" applyFill="1" applyBorder="1" applyAlignment="1" applyProtection="1">
      <alignment horizontal="center" vertical="center"/>
    </xf>
    <xf numFmtId="0" fontId="17" fillId="22" borderId="0" xfId="0" applyFont="1" applyFill="1" applyBorder="1" applyAlignment="1" applyProtection="1">
      <alignment horizontal="center" vertical="center"/>
    </xf>
    <xf numFmtId="1" fontId="17" fillId="22" borderId="0" xfId="0" applyNumberFormat="1" applyFont="1" applyFill="1" applyBorder="1" applyAlignment="1" applyProtection="1">
      <alignment horizontal="center" vertical="center"/>
    </xf>
    <xf numFmtId="1" fontId="10" fillId="22" borderId="35" xfId="0" applyNumberFormat="1" applyFont="1" applyFill="1" applyBorder="1" applyAlignment="1" applyProtection="1">
      <alignment horizontal="center" vertical="center"/>
      <protection locked="0"/>
    </xf>
    <xf numFmtId="1" fontId="9" fillId="9" borderId="33" xfId="0" applyNumberFormat="1" applyFont="1" applyFill="1" applyBorder="1" applyAlignment="1" applyProtection="1">
      <alignment horizontal="center" vertical="center"/>
      <protection locked="0"/>
    </xf>
    <xf numFmtId="0" fontId="9" fillId="22" borderId="35" xfId="0" applyFont="1" applyFill="1" applyBorder="1" applyAlignment="1" applyProtection="1">
      <alignment horizontal="center" vertical="center"/>
    </xf>
    <xf numFmtId="0" fontId="14" fillId="20" borderId="66" xfId="0" applyFont="1" applyFill="1" applyBorder="1" applyAlignment="1">
      <alignment vertical="center"/>
    </xf>
    <xf numFmtId="0" fontId="14" fillId="20" borderId="64" xfId="0" applyFont="1" applyFill="1" applyBorder="1" applyAlignment="1">
      <alignment vertical="center"/>
    </xf>
    <xf numFmtId="1" fontId="10" fillId="11" borderId="21" xfId="0" applyNumberFormat="1" applyFont="1" applyFill="1" applyBorder="1" applyAlignment="1">
      <alignment horizontal="center" vertical="center" wrapText="1"/>
    </xf>
    <xf numFmtId="166" fontId="10" fillId="8" borderId="12" xfId="0" applyNumberFormat="1" applyFont="1" applyFill="1" applyBorder="1" applyAlignment="1">
      <alignment horizontal="center" vertical="center"/>
    </xf>
    <xf numFmtId="166" fontId="10" fillId="8" borderId="13" xfId="0" applyNumberFormat="1" applyFont="1" applyFill="1" applyBorder="1" applyAlignment="1">
      <alignment horizontal="center" vertical="center"/>
    </xf>
    <xf numFmtId="166" fontId="8" fillId="8" borderId="21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18" fillId="10" borderId="25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18" fillId="10" borderId="52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8" fillId="10" borderId="60" xfId="0" applyFont="1" applyFill="1" applyBorder="1" applyAlignment="1">
      <alignment horizontal="center"/>
    </xf>
    <xf numFmtId="166" fontId="8" fillId="23" borderId="61" xfId="0" applyNumberFormat="1" applyFont="1" applyFill="1" applyBorder="1" applyAlignment="1">
      <alignment horizontal="center" vertical="center" wrapText="1"/>
    </xf>
    <xf numFmtId="166" fontId="8" fillId="23" borderId="19" xfId="0" applyNumberFormat="1" applyFont="1" applyFill="1" applyBorder="1" applyAlignment="1">
      <alignment horizontal="center" vertical="center" wrapText="1"/>
    </xf>
    <xf numFmtId="14" fontId="8" fillId="6" borderId="56" xfId="0" applyNumberFormat="1" applyFont="1" applyFill="1" applyBorder="1" applyAlignment="1">
      <alignment horizontal="center" vertical="center" wrapText="1"/>
    </xf>
    <xf numFmtId="14" fontId="8" fillId="6" borderId="39" xfId="0" applyNumberFormat="1" applyFont="1" applyFill="1" applyBorder="1" applyAlignment="1">
      <alignment horizontal="center" vertical="center" wrapText="1"/>
    </xf>
    <xf numFmtId="14" fontId="8" fillId="6" borderId="57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14" fontId="8" fillId="6" borderId="58" xfId="0" applyNumberFormat="1" applyFont="1" applyFill="1" applyBorder="1" applyAlignment="1">
      <alignment horizontal="center" vertical="center" wrapText="1"/>
    </xf>
    <xf numFmtId="14" fontId="8" fillId="6" borderId="22" xfId="0" applyNumberFormat="1" applyFont="1" applyFill="1" applyBorder="1" applyAlignment="1">
      <alignment horizontal="center" vertical="center" wrapText="1"/>
    </xf>
    <xf numFmtId="14" fontId="8" fillId="6" borderId="4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167" fontId="8" fillId="5" borderId="40" xfId="0" applyNumberFormat="1" applyFont="1" applyFill="1" applyBorder="1" applyAlignment="1">
      <alignment horizontal="center" vertical="center" wrapText="1"/>
    </xf>
    <xf numFmtId="167" fontId="8" fillId="5" borderId="46" xfId="0" applyNumberFormat="1" applyFont="1" applyFill="1" applyBorder="1" applyAlignment="1">
      <alignment horizontal="center" vertical="center" wrapText="1"/>
    </xf>
    <xf numFmtId="167" fontId="8" fillId="7" borderId="2" xfId="0" applyNumberFormat="1" applyFont="1" applyFill="1" applyBorder="1" applyAlignment="1">
      <alignment horizontal="center" vertical="center" wrapText="1"/>
    </xf>
    <xf numFmtId="0" fontId="14" fillId="20" borderId="58" xfId="0" applyFont="1" applyFill="1" applyBorder="1" applyAlignment="1">
      <alignment horizontal="left" vertical="center"/>
    </xf>
    <xf numFmtId="0" fontId="14" fillId="20" borderId="39" xfId="0" applyFont="1" applyFill="1" applyBorder="1" applyAlignment="1">
      <alignment horizontal="left" vertical="center"/>
    </xf>
    <xf numFmtId="0" fontId="14" fillId="20" borderId="3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67" fontId="8" fillId="7" borderId="11" xfId="0" applyNumberFormat="1" applyFont="1" applyFill="1" applyBorder="1" applyAlignment="1">
      <alignment horizontal="center" vertical="center" wrapText="1"/>
    </xf>
    <xf numFmtId="167" fontId="8" fillId="7" borderId="1" xfId="0" applyNumberFormat="1" applyFont="1" applyFill="1" applyBorder="1" applyAlignment="1">
      <alignment horizontal="center" vertical="center" wrapText="1"/>
    </xf>
    <xf numFmtId="0" fontId="14" fillId="20" borderId="65" xfId="0" applyFont="1" applyFill="1" applyBorder="1" applyAlignment="1">
      <alignment horizontal="left" vertical="center"/>
    </xf>
    <xf numFmtId="0" fontId="14" fillId="20" borderId="66" xfId="0" applyFont="1" applyFill="1" applyBorder="1" applyAlignment="1">
      <alignment horizontal="left" vertical="center"/>
    </xf>
    <xf numFmtId="0" fontId="14" fillId="20" borderId="5" xfId="0" applyFont="1" applyFill="1" applyBorder="1" applyAlignment="1">
      <alignment horizontal="left" vertical="center"/>
    </xf>
    <xf numFmtId="0" fontId="14" fillId="20" borderId="6" xfId="0" applyFont="1" applyFill="1" applyBorder="1" applyAlignment="1">
      <alignment horizontal="left" vertical="center"/>
    </xf>
    <xf numFmtId="169" fontId="14" fillId="19" borderId="4" xfId="0" applyNumberFormat="1" applyFont="1" applyFill="1" applyBorder="1" applyAlignment="1">
      <alignment horizontal="center" vertical="center" wrapText="1"/>
    </xf>
    <xf numFmtId="169" fontId="14" fillId="19" borderId="7" xfId="0" applyNumberFormat="1" applyFont="1" applyFill="1" applyBorder="1" applyAlignment="1">
      <alignment horizontal="right" vertical="center"/>
    </xf>
    <xf numFmtId="169" fontId="14" fillId="19" borderId="19" xfId="0" applyNumberFormat="1" applyFont="1" applyFill="1" applyBorder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169" fontId="14" fillId="20" borderId="6" xfId="0" applyNumberFormat="1" applyFont="1" applyFill="1" applyBorder="1" applyAlignment="1">
      <alignment vertical="center"/>
    </xf>
    <xf numFmtId="169" fontId="8" fillId="3" borderId="59" xfId="0" applyNumberFormat="1" applyFont="1" applyFill="1" applyBorder="1" applyAlignment="1">
      <alignment horizontal="center" vertical="center" wrapText="1"/>
    </xf>
    <xf numFmtId="169" fontId="8" fillId="9" borderId="29" xfId="0" applyNumberFormat="1" applyFont="1" applyFill="1" applyBorder="1" applyAlignment="1">
      <alignment vertical="center"/>
    </xf>
    <xf numFmtId="169" fontId="8" fillId="9" borderId="7" xfId="0" applyNumberFormat="1" applyFont="1" applyFill="1" applyBorder="1" applyAlignment="1">
      <alignment vertical="center"/>
    </xf>
    <xf numFmtId="169" fontId="8" fillId="9" borderId="24" xfId="0" applyNumberFormat="1" applyFont="1" applyFill="1" applyBorder="1" applyAlignment="1">
      <alignment vertical="center"/>
    </xf>
    <xf numFmtId="169" fontId="8" fillId="9" borderId="19" xfId="0" applyNumberFormat="1" applyFont="1" applyFill="1" applyBorder="1" applyAlignment="1">
      <alignment vertical="center"/>
    </xf>
    <xf numFmtId="169" fontId="8" fillId="9" borderId="67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vertical="center"/>
    </xf>
    <xf numFmtId="169" fontId="8" fillId="9" borderId="25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164" fontId="8" fillId="8" borderId="28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4" fontId="10" fillId="0" borderId="45" xfId="0" applyNumberFormat="1" applyFont="1" applyFill="1" applyBorder="1" applyAlignment="1">
      <alignment vertical="center"/>
    </xf>
    <xf numFmtId="0" fontId="14" fillId="20" borderId="48" xfId="0" applyFont="1" applyFill="1" applyBorder="1" applyAlignment="1">
      <alignment vertical="center"/>
    </xf>
    <xf numFmtId="0" fontId="8" fillId="2" borderId="68" xfId="0" applyFont="1" applyFill="1" applyBorder="1" applyAlignment="1">
      <alignment horizontal="center" vertical="center" wrapText="1"/>
    </xf>
    <xf numFmtId="0" fontId="8" fillId="17" borderId="52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9" borderId="69" xfId="0" applyFont="1" applyFill="1" applyBorder="1" applyAlignment="1">
      <alignment horizontal="center" vertical="center"/>
    </xf>
    <xf numFmtId="0" fontId="10" fillId="9" borderId="70" xfId="0" applyFont="1" applyFill="1" applyBorder="1" applyAlignment="1">
      <alignment horizontal="center" vertical="center"/>
    </xf>
    <xf numFmtId="0" fontId="10" fillId="9" borderId="71" xfId="0" applyFont="1" applyFill="1" applyBorder="1" applyAlignment="1">
      <alignment horizontal="center" vertical="center"/>
    </xf>
    <xf numFmtId="1" fontId="8" fillId="4" borderId="69" xfId="0" applyNumberFormat="1" applyFont="1" applyFill="1" applyBorder="1" applyAlignment="1">
      <alignment horizontal="center" vertical="center" wrapText="1"/>
    </xf>
    <xf numFmtId="1" fontId="8" fillId="4" borderId="70" xfId="0" applyNumberFormat="1" applyFont="1" applyFill="1" applyBorder="1" applyAlignment="1">
      <alignment horizontal="center" vertical="center" wrapText="1"/>
    </xf>
    <xf numFmtId="1" fontId="8" fillId="4" borderId="72" xfId="0" applyNumberFormat="1" applyFont="1" applyFill="1" applyBorder="1" applyAlignment="1">
      <alignment horizontal="center" vertical="center" wrapText="1"/>
    </xf>
    <xf numFmtId="165" fontId="8" fillId="6" borderId="52" xfId="0" applyNumberFormat="1" applyFont="1" applyFill="1" applyBorder="1" applyAlignment="1">
      <alignment horizontal="center" vertical="center" wrapText="1"/>
    </xf>
    <xf numFmtId="165" fontId="8" fillId="6" borderId="0" xfId="0" applyNumberFormat="1" applyFont="1" applyFill="1" applyBorder="1" applyAlignment="1">
      <alignment horizontal="center" vertical="center" wrapText="1"/>
    </xf>
    <xf numFmtId="165" fontId="8" fillId="6" borderId="53" xfId="0" applyNumberFormat="1" applyFont="1" applyFill="1" applyBorder="1" applyAlignment="1">
      <alignment horizontal="center" vertical="center" wrapText="1"/>
    </xf>
    <xf numFmtId="169" fontId="8" fillId="3" borderId="52" xfId="0" applyNumberFormat="1" applyFont="1" applyFill="1" applyBorder="1" applyAlignment="1">
      <alignment horizontal="center" vertical="center" wrapText="1"/>
    </xf>
    <xf numFmtId="167" fontId="8" fillId="7" borderId="45" xfId="0" applyNumberFormat="1" applyFont="1" applyFill="1" applyBorder="1" applyAlignment="1">
      <alignment horizontal="center" vertical="center" wrapText="1"/>
    </xf>
    <xf numFmtId="167" fontId="8" fillId="7" borderId="41" xfId="0" applyNumberFormat="1" applyFont="1" applyFill="1" applyBorder="1" applyAlignment="1">
      <alignment horizontal="center" vertical="center" wrapText="1"/>
    </xf>
    <xf numFmtId="167" fontId="8" fillId="7" borderId="43" xfId="0" applyNumberFormat="1" applyFont="1" applyFill="1" applyBorder="1" applyAlignment="1">
      <alignment horizontal="center" vertical="center" wrapText="1"/>
    </xf>
    <xf numFmtId="167" fontId="8" fillId="11" borderId="51" xfId="0" applyNumberFormat="1" applyFont="1" applyFill="1" applyBorder="1" applyAlignment="1">
      <alignment horizontal="center" vertical="center" wrapText="1"/>
    </xf>
    <xf numFmtId="167" fontId="8" fillId="11" borderId="4" xfId="0" applyNumberFormat="1" applyFont="1" applyFill="1" applyBorder="1" applyAlignment="1">
      <alignment horizontal="center" vertical="center" wrapText="1"/>
    </xf>
    <xf numFmtId="167" fontId="8" fillId="5" borderId="59" xfId="0" applyNumberFormat="1" applyFont="1" applyFill="1" applyBorder="1" applyAlignment="1">
      <alignment horizontal="center" vertical="center" wrapText="1"/>
    </xf>
    <xf numFmtId="167" fontId="8" fillId="5" borderId="35" xfId="0" applyNumberFormat="1" applyFont="1" applyFill="1" applyBorder="1" applyAlignment="1">
      <alignment horizontal="center" vertical="center" wrapText="1"/>
    </xf>
    <xf numFmtId="0" fontId="8" fillId="21" borderId="40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horizontal="center" vertical="center"/>
    </xf>
    <xf numFmtId="0" fontId="14" fillId="20" borderId="73" xfId="0" applyFont="1" applyFill="1" applyBorder="1" applyAlignment="1">
      <alignment vertical="center"/>
    </xf>
    <xf numFmtId="0" fontId="13" fillId="21" borderId="44" xfId="0" applyFont="1" applyFill="1" applyBorder="1" applyAlignment="1">
      <alignment horizontal="left" vertical="center"/>
    </xf>
    <xf numFmtId="169" fontId="14" fillId="19" borderId="24" xfId="0" applyNumberFormat="1" applyFont="1" applyFill="1" applyBorder="1" applyAlignment="1">
      <alignment vertical="center"/>
    </xf>
    <xf numFmtId="1" fontId="8" fillId="24" borderId="1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0F4"/>
      <color rgb="FFF991E5"/>
      <color rgb="FFFFFFC9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317500</xdr:colOff>
      <xdr:row>0</xdr:row>
      <xdr:rowOff>0</xdr:rowOff>
    </xdr:from>
    <xdr:to>
      <xdr:col>34</xdr:col>
      <xdr:colOff>1117600</xdr:colOff>
      <xdr:row>3</xdr:row>
      <xdr:rowOff>393700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7200" y="0"/>
          <a:ext cx="4584700" cy="1016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urbulencia">
  <a:themeElements>
    <a:clrScheme name="Turbulenci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Turbulencia">
      <a:majorFont>
        <a:latin typeface="Trebuchet MS"/>
        <a:ea typeface=""/>
        <a:cs typeface=""/>
        <a:font script="Jpan" typeface="HGｺﾞｼｯｸM"/>
        <a:font script="Hang" typeface="HY그래픽B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ｺﾞｼｯｸM"/>
        <a:font script="Hang" typeface="HY그래픽M"/>
        <a:font script="Hans" typeface="方正姚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urbulencia">
      <a:fillStyleLst>
        <a:solidFill>
          <a:schemeClr val="phClr"/>
        </a:solidFill>
        <a:gradFill rotWithShape="1">
          <a:gsLst>
            <a:gs pos="28000">
              <a:schemeClr val="phClr">
                <a:tint val="18000"/>
                <a:satMod val="120000"/>
                <a:lumMod val="88000"/>
              </a:schemeClr>
            </a:gs>
            <a:gs pos="100000">
              <a:schemeClr val="phClr">
                <a:tint val="40000"/>
                <a:satMod val="100000"/>
                <a:lumMod val="7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95000"/>
              </a:schemeClr>
            </a:gs>
            <a:gs pos="100000">
              <a:schemeClr val="phClr">
                <a:shade val="82000"/>
                <a:satMod val="125000"/>
                <a:lumMod val="74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satMod val="125000"/>
              <a:lumMod val="7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50800" dir="5400000" sx="98000" sy="98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40005" dist="22984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alanced" dir="tr"/>
          </a:scene3d>
          <a:sp3d prstMaterial="matte">
            <a:bevelT w="19050" h="38100"/>
          </a:sp3d>
        </a:effectStyle>
        <a:effectStyle>
          <a:effectLst>
            <a:reflection blurRad="38100" stA="26000" endPos="23000" dist="25400" dir="5400000" sy="-100000" rotWithShape="0"/>
          </a:effectLst>
          <a:scene3d>
            <a:camera prst="orthographicFront">
              <a:rot lat="0" lon="0" rev="0"/>
            </a:camera>
            <a:lightRig rig="balanced" dir="tr"/>
          </a:scene3d>
          <a:sp3d contourW="14605" prstMaterial="plastic">
            <a:bevelT w="50800"/>
            <a:contourClr>
              <a:schemeClr val="phClr">
                <a:shade val="30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90000"/>
                <a:satMod val="160000"/>
                <a:lumMod val="100000"/>
              </a:schemeClr>
            </a:gs>
            <a:gs pos="60000">
              <a:schemeClr val="phClr">
                <a:tint val="95000"/>
                <a:shade val="100000"/>
                <a:satMod val="130000"/>
                <a:lumMod val="130000"/>
              </a:schemeClr>
            </a:gs>
            <a:gs pos="100000">
              <a:schemeClr val="phClr">
                <a:tint val="97000"/>
                <a:shade val="100000"/>
                <a:hueMod val="100000"/>
                <a:satMod val="140000"/>
                <a:lumMod val="80000"/>
              </a:schemeClr>
            </a:gs>
          </a:gsLst>
          <a:path path="circle">
            <a:fillToRect l="20000" t="10000" r="20000" b="60000"/>
          </a:path>
        </a:gradFill>
        <a:gradFill rotWithShape="1">
          <a:gsLst>
            <a:gs pos="0">
              <a:schemeClr val="phClr">
                <a:tint val="94000"/>
                <a:satMod val="160000"/>
                <a:lumMod val="160000"/>
              </a:schemeClr>
            </a:gs>
            <a:gs pos="42000">
              <a:schemeClr val="phClr">
                <a:tint val="94000"/>
                <a:shade val="94000"/>
                <a:satMod val="160000"/>
                <a:lumMod val="130000"/>
              </a:schemeClr>
            </a:gs>
            <a:gs pos="100000">
              <a:schemeClr val="phClr">
                <a:tint val="97000"/>
                <a:shade val="94000"/>
                <a:satMod val="180000"/>
                <a:lumMod val="84000"/>
              </a:schemeClr>
            </a:gs>
          </a:gsLst>
          <a:path path="circle">
            <a:fillToRect l="24000" t="44000" r="24000" b="12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8"/>
  <sheetViews>
    <sheetView tabSelected="1" zoomScale="75" zoomScaleNormal="75" zoomScaleSheetLayoutView="5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I9" sqref="I9"/>
    </sheetView>
  </sheetViews>
  <sheetFormatPr defaultColWidth="21.42578125" defaultRowHeight="22.15" customHeight="1" x14ac:dyDescent="0.2"/>
  <cols>
    <col min="1" max="1" width="4.140625" style="3" customWidth="1"/>
    <col min="2" max="2" width="30.85546875" style="1" customWidth="1"/>
    <col min="3" max="3" width="10.42578125" style="1" customWidth="1"/>
    <col min="4" max="4" width="11.5703125" style="1" customWidth="1"/>
    <col min="5" max="5" width="7.85546875" style="1" customWidth="1"/>
    <col min="6" max="6" width="7.85546875" style="16" customWidth="1"/>
    <col min="7" max="13" width="9.140625" style="16" customWidth="1"/>
    <col min="14" max="14" width="9.140625" style="1" customWidth="1"/>
    <col min="15" max="15" width="9.7109375" style="1" customWidth="1"/>
    <col min="16" max="17" width="9.7109375" style="1" bestFit="1" customWidth="1"/>
    <col min="18" max="18" width="9.140625" style="1" bestFit="1" customWidth="1"/>
    <col min="19" max="19" width="9.7109375" style="1" bestFit="1" customWidth="1"/>
    <col min="20" max="20" width="9.28515625" style="1" bestFit="1" customWidth="1"/>
    <col min="21" max="21" width="10.85546875" style="1" bestFit="1" customWidth="1"/>
    <col min="22" max="22" width="9.5703125" style="1" bestFit="1" customWidth="1"/>
    <col min="23" max="23" width="13.140625" style="229" customWidth="1"/>
    <col min="24" max="24" width="11.28515625" style="15" customWidth="1"/>
    <col min="25" max="25" width="11.140625" style="15" customWidth="1"/>
    <col min="26" max="26" width="18.140625" style="15" customWidth="1"/>
    <col min="27" max="27" width="11.140625" style="20" customWidth="1"/>
    <col min="28" max="28" width="13" style="15" customWidth="1"/>
    <col min="29" max="29" width="11.28515625" style="16" customWidth="1"/>
    <col min="30" max="30" width="13.140625" style="4" customWidth="1"/>
    <col min="31" max="31" width="13.28515625" style="4" customWidth="1"/>
    <col min="32" max="32" width="12.85546875" style="4" customWidth="1"/>
    <col min="33" max="33" width="13.140625" style="4" customWidth="1"/>
    <col min="34" max="34" width="17.28515625" style="221" customWidth="1"/>
    <col min="35" max="35" width="16.85546875" style="1" customWidth="1"/>
    <col min="36" max="16384" width="21.42578125" style="1"/>
  </cols>
  <sheetData>
    <row r="1" spans="1:35" s="139" customFormat="1" ht="15.75" x14ac:dyDescent="0.2">
      <c r="A1" s="207" t="s">
        <v>128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16" t="s">
        <v>59</v>
      </c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141"/>
      <c r="AF1" s="182"/>
      <c r="AG1" s="183"/>
      <c r="AH1" s="183"/>
      <c r="AI1" s="184"/>
    </row>
    <row r="2" spans="1:35" s="139" customFormat="1" ht="15.75" x14ac:dyDescent="0.2">
      <c r="A2" s="142" t="s">
        <v>126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  <c r="O2" s="143" t="s">
        <v>130</v>
      </c>
      <c r="P2" s="146"/>
      <c r="Q2" s="147"/>
      <c r="R2" s="147"/>
      <c r="S2" s="147"/>
      <c r="T2" s="147"/>
      <c r="U2" s="147"/>
      <c r="V2" s="147"/>
      <c r="W2" s="222"/>
      <c r="X2" s="147"/>
      <c r="Y2" s="147"/>
      <c r="Z2" s="147"/>
      <c r="AA2" s="147"/>
      <c r="AB2" s="147"/>
      <c r="AC2" s="147"/>
      <c r="AD2" s="147"/>
      <c r="AE2" s="148"/>
      <c r="AF2" s="185"/>
      <c r="AG2" s="186"/>
      <c r="AH2" s="186"/>
      <c r="AI2" s="187"/>
    </row>
    <row r="3" spans="1:35" s="139" customFormat="1" ht="16.5" thickBot="1" x14ac:dyDescent="0.25">
      <c r="A3" s="261" t="s">
        <v>129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214" t="s">
        <v>125</v>
      </c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38"/>
      <c r="AF3" s="185"/>
      <c r="AG3" s="186"/>
      <c r="AH3" s="186"/>
      <c r="AI3" s="187"/>
    </row>
    <row r="4" spans="1:35" s="140" customFormat="1" ht="32.25" customHeight="1" thickBot="1" x14ac:dyDescent="0.25">
      <c r="A4" s="262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60"/>
      <c r="AF4" s="188"/>
      <c r="AG4" s="188"/>
      <c r="AH4" s="188"/>
      <c r="AI4" s="189"/>
    </row>
    <row r="5" spans="1:35" s="18" customFormat="1" ht="64.5" customHeight="1" thickBot="1" x14ac:dyDescent="0.25">
      <c r="A5" s="195" t="s">
        <v>143</v>
      </c>
      <c r="B5" s="202" t="s">
        <v>131</v>
      </c>
      <c r="C5" s="210" t="s">
        <v>127</v>
      </c>
      <c r="D5" s="239" t="s">
        <v>124</v>
      </c>
      <c r="E5" s="240" t="s">
        <v>110</v>
      </c>
      <c r="F5" s="241"/>
      <c r="G5" s="242" t="s">
        <v>90</v>
      </c>
      <c r="H5" s="243"/>
      <c r="I5" s="244"/>
      <c r="J5" s="245" t="s">
        <v>92</v>
      </c>
      <c r="K5" s="246"/>
      <c r="L5" s="246"/>
      <c r="M5" s="247"/>
      <c r="N5" s="248" t="s">
        <v>97</v>
      </c>
      <c r="O5" s="249"/>
      <c r="P5" s="249"/>
      <c r="Q5" s="249"/>
      <c r="R5" s="249"/>
      <c r="S5" s="249"/>
      <c r="T5" s="249"/>
      <c r="U5" s="249"/>
      <c r="V5" s="250"/>
      <c r="W5" s="251" t="s">
        <v>100</v>
      </c>
      <c r="X5" s="252" t="s">
        <v>136</v>
      </c>
      <c r="Y5" s="253"/>
      <c r="Z5" s="253"/>
      <c r="AA5" s="254" t="s">
        <v>119</v>
      </c>
      <c r="AB5" s="255" t="s">
        <v>112</v>
      </c>
      <c r="AC5" s="256"/>
      <c r="AD5" s="257" t="s">
        <v>113</v>
      </c>
      <c r="AE5" s="258"/>
      <c r="AF5" s="204"/>
      <c r="AG5" s="205"/>
      <c r="AH5" s="218" t="s">
        <v>137</v>
      </c>
      <c r="AI5" s="190" t="s">
        <v>138</v>
      </c>
    </row>
    <row r="6" spans="1:35" s="18" customFormat="1" ht="181.5" customHeight="1" thickBot="1" x14ac:dyDescent="0.25">
      <c r="A6" s="195"/>
      <c r="B6" s="202"/>
      <c r="C6" s="210"/>
      <c r="D6" s="197"/>
      <c r="E6" s="136" t="s">
        <v>139</v>
      </c>
      <c r="F6" s="137" t="s">
        <v>140</v>
      </c>
      <c r="G6" s="159" t="s">
        <v>141</v>
      </c>
      <c r="H6" s="109" t="s">
        <v>91</v>
      </c>
      <c r="I6" s="110" t="s">
        <v>142</v>
      </c>
      <c r="J6" s="62" t="s">
        <v>95</v>
      </c>
      <c r="K6" s="63" t="s">
        <v>93</v>
      </c>
      <c r="L6" s="63" t="s">
        <v>94</v>
      </c>
      <c r="M6" s="64" t="s">
        <v>96</v>
      </c>
      <c r="N6" s="199" t="s">
        <v>98</v>
      </c>
      <c r="O6" s="194"/>
      <c r="P6" s="192" t="s">
        <v>111</v>
      </c>
      <c r="Q6" s="193"/>
      <c r="R6" s="193"/>
      <c r="S6" s="193"/>
      <c r="T6" s="194"/>
      <c r="U6" s="200" t="s">
        <v>99</v>
      </c>
      <c r="V6" s="201"/>
      <c r="W6" s="223"/>
      <c r="X6" s="212" t="s">
        <v>133</v>
      </c>
      <c r="Y6" s="213"/>
      <c r="Z6" s="76" t="s">
        <v>132</v>
      </c>
      <c r="AA6" s="206"/>
      <c r="AB6" s="129" t="s">
        <v>135</v>
      </c>
      <c r="AC6" s="130" t="s">
        <v>134</v>
      </c>
      <c r="AD6" s="131" t="s">
        <v>123</v>
      </c>
      <c r="AE6" s="132" t="s">
        <v>115</v>
      </c>
      <c r="AF6" s="132" t="s">
        <v>114</v>
      </c>
      <c r="AG6" s="133" t="s">
        <v>116</v>
      </c>
      <c r="AH6" s="218">
        <f>SUM(AH8:AH58)</f>
        <v>0</v>
      </c>
      <c r="AI6" s="191"/>
    </row>
    <row r="7" spans="1:35" s="18" customFormat="1" ht="18" customHeight="1" thickBot="1" x14ac:dyDescent="0.25">
      <c r="A7" s="196"/>
      <c r="B7" s="203"/>
      <c r="C7" s="211"/>
      <c r="D7" s="198"/>
      <c r="E7" s="112">
        <f>COUNTA(E8:E32)</f>
        <v>0</v>
      </c>
      <c r="F7" s="138">
        <f>COUNTA(F8:F32)</f>
        <v>0</v>
      </c>
      <c r="G7" s="160">
        <f t="shared" ref="G7:M7" si="0">COUNTA(G8:G58)</f>
        <v>0</v>
      </c>
      <c r="H7" s="60">
        <f t="shared" si="0"/>
        <v>0</v>
      </c>
      <c r="I7" s="61">
        <f t="shared" si="0"/>
        <v>0</v>
      </c>
      <c r="J7" s="65">
        <f t="shared" si="0"/>
        <v>0</v>
      </c>
      <c r="K7" s="66">
        <f t="shared" si="0"/>
        <v>0</v>
      </c>
      <c r="L7" s="66">
        <f t="shared" si="0"/>
        <v>0</v>
      </c>
      <c r="M7" s="67">
        <f t="shared" si="0"/>
        <v>0</v>
      </c>
      <c r="N7" s="68" t="s">
        <v>101</v>
      </c>
      <c r="O7" s="69" t="s">
        <v>102</v>
      </c>
      <c r="P7" s="69" t="s">
        <v>103</v>
      </c>
      <c r="Q7" s="69" t="s">
        <v>104</v>
      </c>
      <c r="R7" s="69" t="s">
        <v>105</v>
      </c>
      <c r="S7" s="69" t="s">
        <v>106</v>
      </c>
      <c r="T7" s="69" t="s">
        <v>107</v>
      </c>
      <c r="U7" s="69" t="s">
        <v>108</v>
      </c>
      <c r="V7" s="78" t="s">
        <v>109</v>
      </c>
      <c r="W7" s="230">
        <f>SUM(W8:W58)</f>
        <v>0</v>
      </c>
      <c r="X7" s="178" t="s">
        <v>117</v>
      </c>
      <c r="Y7" s="179" t="s">
        <v>118</v>
      </c>
      <c r="Z7" s="179"/>
      <c r="AA7" s="180"/>
      <c r="AB7" s="35">
        <f>COUNTA(AB8:AB58)</f>
        <v>0</v>
      </c>
      <c r="AC7" s="177"/>
      <c r="AD7" s="44">
        <f>COUNTA(AD8:AD58)</f>
        <v>0</v>
      </c>
      <c r="AE7" s="39">
        <f>COUNTA(AE8:AE58)</f>
        <v>0</v>
      </c>
      <c r="AF7" s="39">
        <f>COUNTA(AF8:AF58)</f>
        <v>0</v>
      </c>
      <c r="AG7" s="40">
        <f>COUNTA(AG8:AG58)</f>
        <v>0</v>
      </c>
      <c r="AH7" s="263"/>
      <c r="AI7" s="32"/>
    </row>
    <row r="8" spans="1:35" s="19" customFormat="1" ht="22.15" customHeight="1" x14ac:dyDescent="0.2">
      <c r="A8" s="111" t="s">
        <v>0</v>
      </c>
      <c r="B8" s="104"/>
      <c r="C8" s="33"/>
      <c r="D8" s="181"/>
      <c r="E8" s="134"/>
      <c r="F8" s="135"/>
      <c r="G8" s="154"/>
      <c r="H8" s="154"/>
      <c r="I8" s="154"/>
      <c r="J8" s="154"/>
      <c r="K8" s="154"/>
      <c r="L8" s="154"/>
      <c r="M8" s="154"/>
      <c r="N8" s="153"/>
      <c r="O8" s="153"/>
      <c r="P8" s="153"/>
      <c r="Q8" s="153"/>
      <c r="R8" s="153"/>
      <c r="S8" s="153"/>
      <c r="T8" s="153"/>
      <c r="U8" s="153"/>
      <c r="V8" s="153"/>
      <c r="W8" s="224">
        <f>IF(E8="x",100,IF(F8="x",60,))</f>
        <v>0</v>
      </c>
      <c r="X8" s="231"/>
      <c r="Y8" s="232"/>
      <c r="Z8" s="233"/>
      <c r="AA8" s="234"/>
      <c r="AB8" s="46"/>
      <c r="AC8" s="36"/>
      <c r="AD8" s="34"/>
      <c r="AE8" s="45"/>
      <c r="AF8" s="45"/>
      <c r="AG8" s="81"/>
      <c r="AH8" s="220">
        <f>IF(AB8="x",5,)+AA8+IF(AD8="x",20,)+IF(AE8="x",10,)+IF(AF8="x",7,)+IF(AG8="x",18,)+W8</f>
        <v>0</v>
      </c>
      <c r="AI8" s="87"/>
    </row>
    <row r="9" spans="1:35" s="19" customFormat="1" ht="22.15" customHeight="1" x14ac:dyDescent="0.2">
      <c r="A9" s="101" t="s">
        <v>1</v>
      </c>
      <c r="B9" s="105"/>
      <c r="C9" s="54"/>
      <c r="D9" s="21"/>
      <c r="E9" s="113"/>
      <c r="F9" s="114"/>
      <c r="G9" s="154"/>
      <c r="H9" s="154"/>
      <c r="I9" s="154"/>
      <c r="J9" s="154"/>
      <c r="K9" s="154"/>
      <c r="L9" s="154"/>
      <c r="M9" s="154"/>
      <c r="N9" s="153"/>
      <c r="O9" s="153"/>
      <c r="P9" s="153"/>
      <c r="Q9" s="153"/>
      <c r="R9" s="153"/>
      <c r="S9" s="153"/>
      <c r="T9" s="153"/>
      <c r="U9" s="153"/>
      <c r="V9" s="153"/>
      <c r="W9" s="225">
        <f t="shared" ref="W9:W33" si="1">IF(E9="x",100,IF(F9="x",60,))</f>
        <v>0</v>
      </c>
      <c r="X9" s="235"/>
      <c r="Y9" s="29"/>
      <c r="Z9" s="149"/>
      <c r="AA9" s="51"/>
      <c r="AB9" s="47"/>
      <c r="AC9" s="37"/>
      <c r="AD9" s="24"/>
      <c r="AE9" s="41"/>
      <c r="AF9" s="41"/>
      <c r="AG9" s="82"/>
      <c r="AH9" s="219">
        <f t="shared" ref="AH8:AH51" si="2">IF(AB9="x",5,)+AA9+IF(AD9="x",20,)+IF(AE9="x",10,)+IF(AF9="x",7,)+IF(AG9="x",18,)+W9</f>
        <v>0</v>
      </c>
      <c r="AI9" s="88"/>
    </row>
    <row r="10" spans="1:35" s="19" customFormat="1" ht="22.15" customHeight="1" x14ac:dyDescent="0.2">
      <c r="A10" s="101" t="s">
        <v>2</v>
      </c>
      <c r="B10" s="105"/>
      <c r="C10" s="54"/>
      <c r="D10" s="21"/>
      <c r="E10" s="113"/>
      <c r="F10" s="114"/>
      <c r="G10" s="154"/>
      <c r="H10" s="154"/>
      <c r="I10" s="154"/>
      <c r="J10" s="154"/>
      <c r="K10" s="154"/>
      <c r="L10" s="154"/>
      <c r="M10" s="154"/>
      <c r="N10" s="153"/>
      <c r="O10" s="153"/>
      <c r="P10" s="153"/>
      <c r="Q10" s="153"/>
      <c r="R10" s="153"/>
      <c r="S10" s="153"/>
      <c r="T10" s="153"/>
      <c r="U10" s="153"/>
      <c r="V10" s="153"/>
      <c r="W10" s="225">
        <f t="shared" si="1"/>
        <v>0</v>
      </c>
      <c r="X10" s="235"/>
      <c r="Y10" s="29"/>
      <c r="Z10" s="149"/>
      <c r="AA10" s="51"/>
      <c r="AB10" s="47"/>
      <c r="AC10" s="37"/>
      <c r="AD10" s="24"/>
      <c r="AE10" s="41"/>
      <c r="AF10" s="41"/>
      <c r="AG10" s="83"/>
      <c r="AH10" s="219">
        <f t="shared" si="2"/>
        <v>0</v>
      </c>
      <c r="AI10" s="88"/>
    </row>
    <row r="11" spans="1:35" s="19" customFormat="1" ht="22.15" customHeight="1" x14ac:dyDescent="0.2">
      <c r="A11" s="101" t="s">
        <v>3</v>
      </c>
      <c r="B11" s="105"/>
      <c r="C11" s="54"/>
      <c r="D11" s="21"/>
      <c r="E11" s="113"/>
      <c r="F11" s="114"/>
      <c r="G11" s="154"/>
      <c r="H11" s="154"/>
      <c r="I11" s="154"/>
      <c r="J11" s="154"/>
      <c r="K11" s="154"/>
      <c r="L11" s="154"/>
      <c r="M11" s="154"/>
      <c r="N11" s="153"/>
      <c r="O11" s="153"/>
      <c r="P11" s="153"/>
      <c r="Q11" s="153"/>
      <c r="R11" s="153"/>
      <c r="S11" s="153"/>
      <c r="T11" s="153"/>
      <c r="U11" s="153"/>
      <c r="V11" s="153"/>
      <c r="W11" s="225">
        <f t="shared" si="1"/>
        <v>0</v>
      </c>
      <c r="X11" s="235"/>
      <c r="Y11" s="29"/>
      <c r="Z11" s="149"/>
      <c r="AA11" s="51"/>
      <c r="AB11" s="47"/>
      <c r="AC11" s="37"/>
      <c r="AD11" s="24"/>
      <c r="AE11" s="41"/>
      <c r="AF11" s="41"/>
      <c r="AG11" s="83"/>
      <c r="AH11" s="219">
        <f t="shared" si="2"/>
        <v>0</v>
      </c>
      <c r="AI11" s="88"/>
    </row>
    <row r="12" spans="1:35" s="19" customFormat="1" ht="22.15" customHeight="1" x14ac:dyDescent="0.2">
      <c r="A12" s="101" t="s">
        <v>4</v>
      </c>
      <c r="B12" s="105"/>
      <c r="C12" s="54"/>
      <c r="D12" s="21"/>
      <c r="E12" s="113"/>
      <c r="F12" s="114"/>
      <c r="G12" s="154"/>
      <c r="H12" s="154"/>
      <c r="I12" s="154"/>
      <c r="J12" s="154"/>
      <c r="K12" s="154"/>
      <c r="L12" s="154"/>
      <c r="M12" s="154"/>
      <c r="N12" s="153"/>
      <c r="O12" s="153"/>
      <c r="P12" s="153"/>
      <c r="Q12" s="153"/>
      <c r="R12" s="153"/>
      <c r="S12" s="153"/>
      <c r="T12" s="153"/>
      <c r="U12" s="153"/>
      <c r="V12" s="153"/>
      <c r="W12" s="225">
        <f t="shared" si="1"/>
        <v>0</v>
      </c>
      <c r="X12" s="235"/>
      <c r="Y12" s="29"/>
      <c r="Z12" s="149"/>
      <c r="AA12" s="51"/>
      <c r="AB12" s="47"/>
      <c r="AC12" s="37"/>
      <c r="AD12" s="24"/>
      <c r="AE12" s="41"/>
      <c r="AF12" s="41"/>
      <c r="AG12" s="83"/>
      <c r="AH12" s="219">
        <f t="shared" si="2"/>
        <v>0</v>
      </c>
      <c r="AI12" s="88"/>
    </row>
    <row r="13" spans="1:35" s="19" customFormat="1" ht="22.15" customHeight="1" x14ac:dyDescent="0.2">
      <c r="A13" s="101" t="s">
        <v>5</v>
      </c>
      <c r="B13" s="105"/>
      <c r="C13" s="54"/>
      <c r="D13" s="21"/>
      <c r="E13" s="113"/>
      <c r="F13" s="114"/>
      <c r="G13" s="154"/>
      <c r="H13" s="154"/>
      <c r="I13" s="154"/>
      <c r="J13" s="154"/>
      <c r="K13" s="154"/>
      <c r="L13" s="154"/>
      <c r="M13" s="154"/>
      <c r="N13" s="153"/>
      <c r="O13" s="153"/>
      <c r="P13" s="153"/>
      <c r="Q13" s="153"/>
      <c r="R13" s="153"/>
      <c r="S13" s="153"/>
      <c r="T13" s="153"/>
      <c r="U13" s="153"/>
      <c r="V13" s="153"/>
      <c r="W13" s="225">
        <f t="shared" si="1"/>
        <v>0</v>
      </c>
      <c r="X13" s="235"/>
      <c r="Y13" s="29"/>
      <c r="Z13" s="149"/>
      <c r="AA13" s="51"/>
      <c r="AB13" s="47"/>
      <c r="AC13" s="37"/>
      <c r="AD13" s="24"/>
      <c r="AE13" s="41"/>
      <c r="AF13" s="41"/>
      <c r="AG13" s="83"/>
      <c r="AH13" s="219">
        <f t="shared" si="2"/>
        <v>0</v>
      </c>
      <c r="AI13" s="88"/>
    </row>
    <row r="14" spans="1:35" s="19" customFormat="1" ht="22.15" customHeight="1" x14ac:dyDescent="0.2">
      <c r="A14" s="102" t="s">
        <v>6</v>
      </c>
      <c r="B14" s="105"/>
      <c r="C14" s="54"/>
      <c r="D14" s="21"/>
      <c r="E14" s="113"/>
      <c r="F14" s="114"/>
      <c r="G14" s="154"/>
      <c r="H14" s="154"/>
      <c r="I14" s="154"/>
      <c r="J14" s="154"/>
      <c r="K14" s="154"/>
      <c r="L14" s="155"/>
      <c r="M14" s="155"/>
      <c r="N14" s="158"/>
      <c r="O14" s="156"/>
      <c r="P14" s="156"/>
      <c r="Q14" s="156"/>
      <c r="R14" s="153"/>
      <c r="S14" s="153"/>
      <c r="T14" s="153"/>
      <c r="U14" s="153"/>
      <c r="V14" s="153"/>
      <c r="W14" s="225">
        <f t="shared" si="1"/>
        <v>0</v>
      </c>
      <c r="X14" s="235"/>
      <c r="Y14" s="29"/>
      <c r="Z14" s="149"/>
      <c r="AA14" s="51"/>
      <c r="AB14" s="47"/>
      <c r="AC14" s="37"/>
      <c r="AD14" s="24"/>
      <c r="AE14" s="41"/>
      <c r="AF14" s="41"/>
      <c r="AG14" s="83"/>
      <c r="AH14" s="219">
        <f t="shared" si="2"/>
        <v>0</v>
      </c>
      <c r="AI14" s="88"/>
    </row>
    <row r="15" spans="1:35" s="19" customFormat="1" ht="22.15" customHeight="1" x14ac:dyDescent="0.2">
      <c r="A15" s="102" t="s">
        <v>7</v>
      </c>
      <c r="B15" s="105"/>
      <c r="C15" s="54"/>
      <c r="D15" s="21"/>
      <c r="E15" s="113"/>
      <c r="F15" s="114"/>
      <c r="G15" s="154"/>
      <c r="H15" s="154"/>
      <c r="I15" s="154"/>
      <c r="J15" s="154"/>
      <c r="K15" s="154"/>
      <c r="L15" s="154"/>
      <c r="M15" s="154"/>
      <c r="N15" s="153"/>
      <c r="O15" s="153"/>
      <c r="P15" s="153"/>
      <c r="Q15" s="153"/>
      <c r="R15" s="153"/>
      <c r="S15" s="153"/>
      <c r="T15" s="153"/>
      <c r="U15" s="153"/>
      <c r="V15" s="153"/>
      <c r="W15" s="225">
        <f t="shared" si="1"/>
        <v>0</v>
      </c>
      <c r="X15" s="235"/>
      <c r="Y15" s="29"/>
      <c r="Z15" s="149"/>
      <c r="AA15" s="51"/>
      <c r="AB15" s="47"/>
      <c r="AC15" s="37"/>
      <c r="AD15" s="24"/>
      <c r="AE15" s="41"/>
      <c r="AF15" s="41"/>
      <c r="AG15" s="83"/>
      <c r="AH15" s="219">
        <f t="shared" si="2"/>
        <v>0</v>
      </c>
      <c r="AI15" s="88"/>
    </row>
    <row r="16" spans="1:35" s="2" customFormat="1" ht="22.15" customHeight="1" x14ac:dyDescent="0.2">
      <c r="A16" s="103" t="s">
        <v>8</v>
      </c>
      <c r="B16" s="105"/>
      <c r="C16" s="54"/>
      <c r="D16" s="21"/>
      <c r="E16" s="115"/>
      <c r="F16" s="116"/>
      <c r="G16" s="154"/>
      <c r="H16" s="154"/>
      <c r="I16" s="154"/>
      <c r="J16" s="154"/>
      <c r="K16" s="154"/>
      <c r="L16" s="154"/>
      <c r="M16" s="154"/>
      <c r="N16" s="153"/>
      <c r="O16" s="153"/>
      <c r="P16" s="153"/>
      <c r="Q16" s="153"/>
      <c r="R16" s="153"/>
      <c r="S16" s="153"/>
      <c r="T16" s="153"/>
      <c r="U16" s="153"/>
      <c r="V16" s="153"/>
      <c r="W16" s="225">
        <f t="shared" si="1"/>
        <v>0</v>
      </c>
      <c r="X16" s="235"/>
      <c r="Y16" s="29"/>
      <c r="Z16" s="149"/>
      <c r="AA16" s="51"/>
      <c r="AB16" s="48"/>
      <c r="AC16" s="37"/>
      <c r="AD16" s="25"/>
      <c r="AE16" s="42"/>
      <c r="AF16" s="42"/>
      <c r="AG16" s="84"/>
      <c r="AH16" s="219">
        <f t="shared" si="2"/>
        <v>0</v>
      </c>
      <c r="AI16" s="89"/>
    </row>
    <row r="17" spans="1:35" s="2" customFormat="1" ht="22.15" customHeight="1" x14ac:dyDescent="0.2">
      <c r="A17" s="103" t="s">
        <v>9</v>
      </c>
      <c r="B17" s="105"/>
      <c r="C17" s="54"/>
      <c r="D17" s="21"/>
      <c r="E17" s="115"/>
      <c r="F17" s="116"/>
      <c r="G17" s="154"/>
      <c r="H17" s="154"/>
      <c r="I17" s="154"/>
      <c r="J17" s="154"/>
      <c r="K17" s="154"/>
      <c r="L17" s="154"/>
      <c r="M17" s="154"/>
      <c r="N17" s="153"/>
      <c r="O17" s="153"/>
      <c r="P17" s="153"/>
      <c r="Q17" s="153"/>
      <c r="R17" s="153"/>
      <c r="S17" s="153"/>
      <c r="T17" s="153"/>
      <c r="U17" s="153"/>
      <c r="V17" s="153"/>
      <c r="W17" s="225">
        <f t="shared" si="1"/>
        <v>0</v>
      </c>
      <c r="X17" s="235"/>
      <c r="Y17" s="29"/>
      <c r="Z17" s="149"/>
      <c r="AA17" s="51"/>
      <c r="AB17" s="48"/>
      <c r="AC17" s="37"/>
      <c r="AD17" s="25"/>
      <c r="AE17" s="42"/>
      <c r="AF17" s="42"/>
      <c r="AG17" s="84"/>
      <c r="AH17" s="219">
        <f t="shared" si="2"/>
        <v>0</v>
      </c>
      <c r="AI17" s="89"/>
    </row>
    <row r="18" spans="1:35" s="2" customFormat="1" ht="22.15" customHeight="1" x14ac:dyDescent="0.2">
      <c r="A18" s="103" t="s">
        <v>10</v>
      </c>
      <c r="B18" s="105"/>
      <c r="C18" s="54"/>
      <c r="D18" s="21"/>
      <c r="E18" s="115"/>
      <c r="F18" s="116"/>
      <c r="G18" s="154"/>
      <c r="H18" s="154"/>
      <c r="I18" s="154"/>
      <c r="J18" s="154"/>
      <c r="K18" s="154"/>
      <c r="L18" s="154"/>
      <c r="M18" s="154"/>
      <c r="N18" s="153"/>
      <c r="O18" s="153"/>
      <c r="P18" s="153"/>
      <c r="Q18" s="153"/>
      <c r="R18" s="153"/>
      <c r="S18" s="153"/>
      <c r="T18" s="153"/>
      <c r="U18" s="153"/>
      <c r="V18" s="153"/>
      <c r="W18" s="225">
        <f t="shared" si="1"/>
        <v>0</v>
      </c>
      <c r="X18" s="235"/>
      <c r="Y18" s="29"/>
      <c r="Z18" s="149"/>
      <c r="AA18" s="51"/>
      <c r="AB18" s="48"/>
      <c r="AC18" s="37"/>
      <c r="AD18" s="25"/>
      <c r="AE18" s="42"/>
      <c r="AF18" s="42"/>
      <c r="AG18" s="84"/>
      <c r="AH18" s="219">
        <f t="shared" si="2"/>
        <v>0</v>
      </c>
      <c r="AI18" s="89"/>
    </row>
    <row r="19" spans="1:35" s="2" customFormat="1" ht="22.15" customHeight="1" x14ac:dyDescent="0.2">
      <c r="A19" s="103" t="s">
        <v>11</v>
      </c>
      <c r="B19" s="105"/>
      <c r="C19" s="54"/>
      <c r="D19" s="21"/>
      <c r="E19" s="115"/>
      <c r="F19" s="116"/>
      <c r="G19" s="154"/>
      <c r="H19" s="154"/>
      <c r="I19" s="154"/>
      <c r="J19" s="154"/>
      <c r="K19" s="154"/>
      <c r="L19" s="154"/>
      <c r="M19" s="154"/>
      <c r="N19" s="153"/>
      <c r="O19" s="153"/>
      <c r="P19" s="153"/>
      <c r="Q19" s="153"/>
      <c r="R19" s="153"/>
      <c r="S19" s="153"/>
      <c r="T19" s="153"/>
      <c r="U19" s="153"/>
      <c r="V19" s="153"/>
      <c r="W19" s="225">
        <f t="shared" si="1"/>
        <v>0</v>
      </c>
      <c r="X19" s="235"/>
      <c r="Y19" s="29"/>
      <c r="Z19" s="149"/>
      <c r="AA19" s="51"/>
      <c r="AB19" s="48"/>
      <c r="AC19" s="37"/>
      <c r="AD19" s="25"/>
      <c r="AE19" s="42"/>
      <c r="AF19" s="42"/>
      <c r="AG19" s="84"/>
      <c r="AH19" s="219">
        <f t="shared" si="2"/>
        <v>0</v>
      </c>
      <c r="AI19" s="89"/>
    </row>
    <row r="20" spans="1:35" s="2" customFormat="1" ht="22.15" customHeight="1" x14ac:dyDescent="0.2">
      <c r="A20" s="103" t="s">
        <v>12</v>
      </c>
      <c r="B20" s="105"/>
      <c r="C20" s="54"/>
      <c r="D20" s="21"/>
      <c r="E20" s="115"/>
      <c r="F20" s="116"/>
      <c r="G20" s="154"/>
      <c r="H20" s="154"/>
      <c r="I20" s="154"/>
      <c r="J20" s="154"/>
      <c r="K20" s="154"/>
      <c r="L20" s="154"/>
      <c r="M20" s="154"/>
      <c r="N20" s="153"/>
      <c r="O20" s="153"/>
      <c r="P20" s="153"/>
      <c r="Q20" s="153"/>
      <c r="R20" s="153"/>
      <c r="S20" s="153"/>
      <c r="T20" s="153"/>
      <c r="U20" s="153"/>
      <c r="V20" s="153"/>
      <c r="W20" s="225">
        <f t="shared" si="1"/>
        <v>0</v>
      </c>
      <c r="X20" s="235"/>
      <c r="Y20" s="29"/>
      <c r="Z20" s="149"/>
      <c r="AA20" s="51"/>
      <c r="AB20" s="48"/>
      <c r="AC20" s="37"/>
      <c r="AD20" s="25"/>
      <c r="AE20" s="42"/>
      <c r="AF20" s="42"/>
      <c r="AG20" s="85"/>
      <c r="AH20" s="219">
        <f t="shared" si="2"/>
        <v>0</v>
      </c>
      <c r="AI20" s="89"/>
    </row>
    <row r="21" spans="1:35" s="2" customFormat="1" ht="22.15" customHeight="1" x14ac:dyDescent="0.2">
      <c r="A21" s="103" t="s">
        <v>13</v>
      </c>
      <c r="B21" s="105"/>
      <c r="C21" s="54"/>
      <c r="D21" s="21"/>
      <c r="E21" s="115"/>
      <c r="F21" s="116"/>
      <c r="G21" s="154"/>
      <c r="H21" s="154"/>
      <c r="I21" s="154"/>
      <c r="J21" s="154"/>
      <c r="K21" s="154"/>
      <c r="L21" s="154"/>
      <c r="M21" s="154"/>
      <c r="N21" s="153"/>
      <c r="O21" s="153"/>
      <c r="P21" s="153"/>
      <c r="Q21" s="153"/>
      <c r="R21" s="153"/>
      <c r="S21" s="153"/>
      <c r="T21" s="153"/>
      <c r="U21" s="153"/>
      <c r="V21" s="153"/>
      <c r="W21" s="225">
        <f t="shared" si="1"/>
        <v>0</v>
      </c>
      <c r="X21" s="235"/>
      <c r="Y21" s="29"/>
      <c r="Z21" s="149"/>
      <c r="AA21" s="51"/>
      <c r="AB21" s="48"/>
      <c r="AC21" s="37"/>
      <c r="AD21" s="25"/>
      <c r="AE21" s="42"/>
      <c r="AF21" s="42"/>
      <c r="AG21" s="84"/>
      <c r="AH21" s="219">
        <f t="shared" si="2"/>
        <v>0</v>
      </c>
      <c r="AI21" s="89"/>
    </row>
    <row r="22" spans="1:35" s="59" customFormat="1" ht="22.15" customHeight="1" x14ac:dyDescent="0.2">
      <c r="A22" s="103" t="s">
        <v>14</v>
      </c>
      <c r="B22" s="106"/>
      <c r="C22" s="57"/>
      <c r="D22" s="21"/>
      <c r="E22" s="115"/>
      <c r="F22" s="116"/>
      <c r="G22" s="154"/>
      <c r="H22" s="154"/>
      <c r="I22" s="154"/>
      <c r="J22" s="154"/>
      <c r="K22" s="154"/>
      <c r="L22" s="154"/>
      <c r="M22" s="154"/>
      <c r="N22" s="153"/>
      <c r="O22" s="153"/>
      <c r="P22" s="153"/>
      <c r="Q22" s="153"/>
      <c r="R22" s="153"/>
      <c r="S22" s="153"/>
      <c r="T22" s="153"/>
      <c r="U22" s="153"/>
      <c r="V22" s="153"/>
      <c r="W22" s="225">
        <f t="shared" si="1"/>
        <v>0</v>
      </c>
      <c r="X22" s="235"/>
      <c r="Y22" s="29"/>
      <c r="Z22" s="150"/>
      <c r="AA22" s="51"/>
      <c r="AB22" s="48"/>
      <c r="AC22" s="58"/>
      <c r="AD22" s="31"/>
      <c r="AE22" s="43"/>
      <c r="AF22" s="43"/>
      <c r="AG22" s="84"/>
      <c r="AH22" s="219">
        <f t="shared" si="2"/>
        <v>0</v>
      </c>
      <c r="AI22" s="90"/>
    </row>
    <row r="23" spans="1:35" s="2" customFormat="1" ht="22.15" customHeight="1" x14ac:dyDescent="0.2">
      <c r="A23" s="103" t="s">
        <v>15</v>
      </c>
      <c r="B23" s="106"/>
      <c r="C23" s="57"/>
      <c r="D23" s="21"/>
      <c r="E23" s="115"/>
      <c r="F23" s="264"/>
      <c r="G23" s="154"/>
      <c r="H23" s="154"/>
      <c r="I23" s="154"/>
      <c r="J23" s="154"/>
      <c r="K23" s="154"/>
      <c r="L23" s="154"/>
      <c r="M23" s="155"/>
      <c r="N23" s="153"/>
      <c r="O23" s="153"/>
      <c r="P23" s="153"/>
      <c r="Q23" s="153"/>
      <c r="R23" s="153"/>
      <c r="S23" s="153"/>
      <c r="T23" s="153"/>
      <c r="U23" s="153"/>
      <c r="V23" s="153"/>
      <c r="W23" s="225">
        <f t="shared" si="1"/>
        <v>0</v>
      </c>
      <c r="X23" s="235"/>
      <c r="Y23" s="29"/>
      <c r="Z23" s="149"/>
      <c r="AA23" s="51"/>
      <c r="AB23" s="48"/>
      <c r="AC23" s="37"/>
      <c r="AD23" s="25"/>
      <c r="AE23" s="42"/>
      <c r="AF23" s="42"/>
      <c r="AG23" s="85"/>
      <c r="AH23" s="219">
        <f t="shared" si="2"/>
        <v>0</v>
      </c>
      <c r="AI23" s="89"/>
    </row>
    <row r="24" spans="1:35" s="2" customFormat="1" ht="22.15" customHeight="1" x14ac:dyDescent="0.2">
      <c r="A24" s="103" t="s">
        <v>16</v>
      </c>
      <c r="B24" s="105"/>
      <c r="C24" s="54"/>
      <c r="D24" s="21"/>
      <c r="E24" s="115"/>
      <c r="F24" s="116"/>
      <c r="G24" s="154"/>
      <c r="H24" s="154"/>
      <c r="I24" s="154"/>
      <c r="J24" s="154"/>
      <c r="K24" s="154"/>
      <c r="L24" s="154"/>
      <c r="M24" s="154"/>
      <c r="N24" s="153"/>
      <c r="O24" s="153"/>
      <c r="P24" s="153"/>
      <c r="Q24" s="153"/>
      <c r="R24" s="153"/>
      <c r="S24" s="153"/>
      <c r="T24" s="153"/>
      <c r="U24" s="153"/>
      <c r="V24" s="153"/>
      <c r="W24" s="225">
        <f t="shared" si="1"/>
        <v>0</v>
      </c>
      <c r="X24" s="235"/>
      <c r="Y24" s="29"/>
      <c r="Z24" s="149"/>
      <c r="AA24" s="51"/>
      <c r="AB24" s="48"/>
      <c r="AC24" s="37"/>
      <c r="AD24" s="25"/>
      <c r="AE24" s="42"/>
      <c r="AF24" s="42"/>
      <c r="AG24" s="84"/>
      <c r="AH24" s="219">
        <f t="shared" si="2"/>
        <v>0</v>
      </c>
      <c r="AI24" s="89"/>
    </row>
    <row r="25" spans="1:35" s="2" customFormat="1" ht="22.15" customHeight="1" x14ac:dyDescent="0.2">
      <c r="A25" s="103" t="s">
        <v>17</v>
      </c>
      <c r="B25" s="107"/>
      <c r="C25" s="55"/>
      <c r="D25" s="21"/>
      <c r="E25" s="117"/>
      <c r="F25" s="118"/>
      <c r="G25" s="154"/>
      <c r="H25" s="154"/>
      <c r="I25" s="154"/>
      <c r="J25" s="154"/>
      <c r="K25" s="154"/>
      <c r="L25" s="154"/>
      <c r="M25" s="154"/>
      <c r="N25" s="153"/>
      <c r="O25" s="153"/>
      <c r="P25" s="153"/>
      <c r="Q25" s="153"/>
      <c r="R25" s="153"/>
      <c r="S25" s="153"/>
      <c r="T25" s="153"/>
      <c r="U25" s="153"/>
      <c r="V25" s="153"/>
      <c r="W25" s="225">
        <f t="shared" si="1"/>
        <v>0</v>
      </c>
      <c r="X25" s="235"/>
      <c r="Y25" s="29"/>
      <c r="Z25" s="149"/>
      <c r="AA25" s="51"/>
      <c r="AB25" s="49"/>
      <c r="AC25" s="37"/>
      <c r="AD25" s="26"/>
      <c r="AE25" s="17"/>
      <c r="AF25" s="17"/>
      <c r="AG25" s="85"/>
      <c r="AH25" s="219">
        <f t="shared" si="2"/>
        <v>0</v>
      </c>
      <c r="AI25" s="89"/>
    </row>
    <row r="26" spans="1:35" s="2" customFormat="1" ht="22.15" customHeight="1" x14ac:dyDescent="0.2">
      <c r="A26" s="103" t="s">
        <v>18</v>
      </c>
      <c r="B26" s="107"/>
      <c r="C26" s="55"/>
      <c r="D26" s="21"/>
      <c r="E26" s="117"/>
      <c r="F26" s="118"/>
      <c r="G26" s="154"/>
      <c r="H26" s="154"/>
      <c r="I26" s="154"/>
      <c r="J26" s="154"/>
      <c r="K26" s="154"/>
      <c r="L26" s="154"/>
      <c r="M26" s="154"/>
      <c r="N26" s="153"/>
      <c r="O26" s="153"/>
      <c r="P26" s="153"/>
      <c r="Q26" s="153"/>
      <c r="R26" s="153"/>
      <c r="S26" s="153"/>
      <c r="T26" s="153"/>
      <c r="U26" s="153"/>
      <c r="V26" s="153"/>
      <c r="W26" s="225">
        <f t="shared" si="1"/>
        <v>0</v>
      </c>
      <c r="X26" s="235"/>
      <c r="Y26" s="29"/>
      <c r="Z26" s="149"/>
      <c r="AA26" s="51"/>
      <c r="AB26" s="49"/>
      <c r="AC26" s="37"/>
      <c r="AD26" s="26"/>
      <c r="AE26" s="17"/>
      <c r="AF26" s="17"/>
      <c r="AG26" s="85"/>
      <c r="AH26" s="219">
        <f t="shared" si="2"/>
        <v>0</v>
      </c>
      <c r="AI26" s="89"/>
    </row>
    <row r="27" spans="1:35" s="2" customFormat="1" ht="22.15" customHeight="1" x14ac:dyDescent="0.2">
      <c r="A27" s="103" t="s">
        <v>19</v>
      </c>
      <c r="B27" s="107"/>
      <c r="C27" s="55"/>
      <c r="D27" s="21"/>
      <c r="E27" s="117"/>
      <c r="F27" s="118"/>
      <c r="G27" s="154"/>
      <c r="H27" s="154"/>
      <c r="I27" s="154"/>
      <c r="J27" s="154"/>
      <c r="K27" s="154"/>
      <c r="L27" s="154"/>
      <c r="M27" s="154"/>
      <c r="N27" s="153"/>
      <c r="O27" s="153"/>
      <c r="P27" s="153"/>
      <c r="Q27" s="153"/>
      <c r="R27" s="153"/>
      <c r="S27" s="153"/>
      <c r="T27" s="153"/>
      <c r="U27" s="153"/>
      <c r="V27" s="153"/>
      <c r="W27" s="225">
        <f t="shared" si="1"/>
        <v>0</v>
      </c>
      <c r="X27" s="235"/>
      <c r="Y27" s="29"/>
      <c r="Z27" s="149"/>
      <c r="AA27" s="51"/>
      <c r="AB27" s="49"/>
      <c r="AC27" s="37"/>
      <c r="AD27" s="26"/>
      <c r="AE27" s="17"/>
      <c r="AF27" s="17"/>
      <c r="AG27" s="85"/>
      <c r="AH27" s="219">
        <f t="shared" si="2"/>
        <v>0</v>
      </c>
      <c r="AI27" s="89"/>
    </row>
    <row r="28" spans="1:35" s="2" customFormat="1" ht="22.15" customHeight="1" x14ac:dyDescent="0.2">
      <c r="A28" s="103" t="s">
        <v>20</v>
      </c>
      <c r="B28" s="107"/>
      <c r="C28" s="55"/>
      <c r="D28" s="21"/>
      <c r="E28" s="117"/>
      <c r="F28" s="118"/>
      <c r="G28" s="154"/>
      <c r="H28" s="154"/>
      <c r="I28" s="154"/>
      <c r="J28" s="154"/>
      <c r="K28" s="154"/>
      <c r="L28" s="154"/>
      <c r="M28" s="154"/>
      <c r="N28" s="153"/>
      <c r="O28" s="153"/>
      <c r="P28" s="153"/>
      <c r="Q28" s="153"/>
      <c r="R28" s="153"/>
      <c r="S28" s="153"/>
      <c r="T28" s="153"/>
      <c r="U28" s="153"/>
      <c r="V28" s="153"/>
      <c r="W28" s="225">
        <f t="shared" si="1"/>
        <v>0</v>
      </c>
      <c r="X28" s="235"/>
      <c r="Y28" s="29"/>
      <c r="Z28" s="149"/>
      <c r="AA28" s="51"/>
      <c r="AB28" s="49"/>
      <c r="AC28" s="37"/>
      <c r="AD28" s="26"/>
      <c r="AE28" s="17"/>
      <c r="AF28" s="17"/>
      <c r="AG28" s="85"/>
      <c r="AH28" s="219">
        <f t="shared" si="2"/>
        <v>0</v>
      </c>
      <c r="AI28" s="89"/>
    </row>
    <row r="29" spans="1:35" s="2" customFormat="1" ht="22.15" customHeight="1" x14ac:dyDescent="0.2">
      <c r="A29" s="103" t="s">
        <v>21</v>
      </c>
      <c r="B29" s="107"/>
      <c r="C29" s="55"/>
      <c r="D29" s="21"/>
      <c r="E29" s="117"/>
      <c r="F29" s="118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53"/>
      <c r="V29" s="153"/>
      <c r="W29" s="225">
        <f t="shared" si="1"/>
        <v>0</v>
      </c>
      <c r="X29" s="235"/>
      <c r="Y29" s="29"/>
      <c r="Z29" s="149"/>
      <c r="AA29" s="51"/>
      <c r="AB29" s="49"/>
      <c r="AC29" s="37"/>
      <c r="AD29" s="26"/>
      <c r="AE29" s="17"/>
      <c r="AF29" s="17"/>
      <c r="AG29" s="85"/>
      <c r="AH29" s="219">
        <f t="shared" si="2"/>
        <v>0</v>
      </c>
      <c r="AI29" s="89"/>
    </row>
    <row r="30" spans="1:35" s="2" customFormat="1" ht="22.15" customHeight="1" x14ac:dyDescent="0.2">
      <c r="A30" s="103" t="s">
        <v>22</v>
      </c>
      <c r="B30" s="107"/>
      <c r="C30" s="55"/>
      <c r="D30" s="21"/>
      <c r="E30" s="117"/>
      <c r="F30" s="118"/>
      <c r="G30" s="154"/>
      <c r="H30" s="154"/>
      <c r="I30" s="154"/>
      <c r="J30" s="154"/>
      <c r="K30" s="154"/>
      <c r="L30" s="154"/>
      <c r="M30" s="154"/>
      <c r="N30" s="153"/>
      <c r="O30" s="153"/>
      <c r="P30" s="153"/>
      <c r="Q30" s="153"/>
      <c r="R30" s="153"/>
      <c r="S30" s="153"/>
      <c r="T30" s="153"/>
      <c r="U30" s="153"/>
      <c r="V30" s="153"/>
      <c r="W30" s="225">
        <f t="shared" si="1"/>
        <v>0</v>
      </c>
      <c r="X30" s="235"/>
      <c r="Y30" s="29"/>
      <c r="Z30" s="149"/>
      <c r="AA30" s="51"/>
      <c r="AB30" s="49"/>
      <c r="AC30" s="37"/>
      <c r="AD30" s="26"/>
      <c r="AE30" s="17"/>
      <c r="AF30" s="17"/>
      <c r="AG30" s="85"/>
      <c r="AH30" s="219">
        <f t="shared" si="2"/>
        <v>0</v>
      </c>
      <c r="AI30" s="89"/>
    </row>
    <row r="31" spans="1:35" s="2" customFormat="1" ht="22.15" customHeight="1" x14ac:dyDescent="0.2">
      <c r="A31" s="103" t="s">
        <v>23</v>
      </c>
      <c r="B31" s="107"/>
      <c r="C31" s="55"/>
      <c r="D31" s="21"/>
      <c r="E31" s="117"/>
      <c r="F31" s="118"/>
      <c r="G31" s="154"/>
      <c r="H31" s="154"/>
      <c r="I31" s="154"/>
      <c r="J31" s="154"/>
      <c r="K31" s="154"/>
      <c r="L31" s="154"/>
      <c r="M31" s="154"/>
      <c r="N31" s="153"/>
      <c r="O31" s="153"/>
      <c r="P31" s="153"/>
      <c r="Q31" s="153"/>
      <c r="R31" s="153"/>
      <c r="S31" s="153"/>
      <c r="T31" s="153"/>
      <c r="U31" s="153"/>
      <c r="V31" s="153"/>
      <c r="W31" s="225">
        <f t="shared" si="1"/>
        <v>0</v>
      </c>
      <c r="X31" s="235"/>
      <c r="Y31" s="29"/>
      <c r="Z31" s="149"/>
      <c r="AA31" s="51"/>
      <c r="AB31" s="49"/>
      <c r="AC31" s="37"/>
      <c r="AD31" s="26"/>
      <c r="AE31" s="17"/>
      <c r="AF31" s="17"/>
      <c r="AG31" s="85"/>
      <c r="AH31" s="219">
        <f t="shared" si="2"/>
        <v>0</v>
      </c>
      <c r="AI31" s="89"/>
    </row>
    <row r="32" spans="1:35" s="2" customFormat="1" ht="22.15" customHeight="1" x14ac:dyDescent="0.2">
      <c r="A32" s="103" t="s">
        <v>23</v>
      </c>
      <c r="B32" s="107"/>
      <c r="C32" s="55"/>
      <c r="D32" s="21"/>
      <c r="E32" s="117"/>
      <c r="F32" s="118"/>
      <c r="G32" s="154"/>
      <c r="H32" s="154"/>
      <c r="I32" s="154"/>
      <c r="J32" s="154"/>
      <c r="K32" s="154"/>
      <c r="L32" s="154"/>
      <c r="M32" s="154"/>
      <c r="N32" s="153"/>
      <c r="O32" s="153"/>
      <c r="P32" s="153"/>
      <c r="Q32" s="153"/>
      <c r="R32" s="153"/>
      <c r="S32" s="153"/>
      <c r="T32" s="153"/>
      <c r="U32" s="153"/>
      <c r="V32" s="153"/>
      <c r="W32" s="225">
        <f t="shared" si="1"/>
        <v>0</v>
      </c>
      <c r="X32" s="235"/>
      <c r="Y32" s="29"/>
      <c r="Z32" s="149"/>
      <c r="AA32" s="51"/>
      <c r="AB32" s="49"/>
      <c r="AC32" s="37"/>
      <c r="AD32" s="26"/>
      <c r="AE32" s="17"/>
      <c r="AF32" s="17"/>
      <c r="AG32" s="85"/>
      <c r="AH32" s="219">
        <f t="shared" si="2"/>
        <v>0</v>
      </c>
      <c r="AI32" s="89"/>
    </row>
    <row r="33" spans="1:35" s="2" customFormat="1" ht="22.15" customHeight="1" thickBot="1" x14ac:dyDescent="0.25">
      <c r="A33" s="265" t="s">
        <v>64</v>
      </c>
      <c r="B33" s="108"/>
      <c r="C33" s="56"/>
      <c r="D33" s="52"/>
      <c r="E33" s="119"/>
      <c r="F33" s="120"/>
      <c r="G33" s="172"/>
      <c r="H33" s="172"/>
      <c r="I33" s="172"/>
      <c r="J33" s="172"/>
      <c r="K33" s="172"/>
      <c r="L33" s="172"/>
      <c r="M33" s="172"/>
      <c r="N33" s="157"/>
      <c r="O33" s="157"/>
      <c r="P33" s="157"/>
      <c r="Q33" s="157"/>
      <c r="R33" s="157"/>
      <c r="S33" s="157"/>
      <c r="T33" s="157"/>
      <c r="U33" s="157"/>
      <c r="V33" s="157"/>
      <c r="W33" s="226">
        <f t="shared" si="1"/>
        <v>0</v>
      </c>
      <c r="X33" s="236"/>
      <c r="Y33" s="30"/>
      <c r="Z33" s="151"/>
      <c r="AA33" s="53"/>
      <c r="AB33" s="50"/>
      <c r="AC33" s="38"/>
      <c r="AD33" s="27"/>
      <c r="AE33" s="28"/>
      <c r="AF33" s="28"/>
      <c r="AG33" s="86"/>
      <c r="AH33" s="219">
        <f t="shared" si="2"/>
        <v>0</v>
      </c>
      <c r="AI33" s="91"/>
    </row>
    <row r="34" spans="1:35" s="2" customFormat="1" ht="22.15" customHeight="1" x14ac:dyDescent="0.2">
      <c r="A34" s="122" t="s">
        <v>65</v>
      </c>
      <c r="B34" s="123"/>
      <c r="C34" s="124"/>
      <c r="D34" s="77"/>
      <c r="E34" s="161"/>
      <c r="F34" s="162"/>
      <c r="G34" s="173"/>
      <c r="H34" s="121"/>
      <c r="I34" s="121"/>
      <c r="J34" s="125"/>
      <c r="K34" s="125"/>
      <c r="L34" s="125"/>
      <c r="M34" s="125"/>
      <c r="N34" s="126"/>
      <c r="O34" s="126"/>
      <c r="P34" s="126"/>
      <c r="Q34" s="126"/>
      <c r="R34" s="126"/>
      <c r="S34" s="126"/>
      <c r="T34" s="126"/>
      <c r="U34" s="126"/>
      <c r="V34" s="127"/>
      <c r="W34" s="227">
        <f>COUNTIF(J34:M34,"x")*35+COUNTIF(N34:V34,"x")*20+IF(G34="x",65)+IF(H34="x",45)+IF(I34="x",65)</f>
        <v>0</v>
      </c>
      <c r="X34" s="237"/>
      <c r="Y34" s="93"/>
      <c r="Z34" s="152"/>
      <c r="AA34" s="94"/>
      <c r="AB34" s="95"/>
      <c r="AC34" s="96"/>
      <c r="AD34" s="97"/>
      <c r="AE34" s="98"/>
      <c r="AF34" s="98"/>
      <c r="AG34" s="99"/>
      <c r="AH34" s="219">
        <f t="shared" si="2"/>
        <v>0</v>
      </c>
      <c r="AI34" s="100"/>
    </row>
    <row r="35" spans="1:35" s="2" customFormat="1" ht="22.15" customHeight="1" x14ac:dyDescent="0.2">
      <c r="A35" s="92" t="s">
        <v>66</v>
      </c>
      <c r="B35" s="22"/>
      <c r="C35" s="55"/>
      <c r="D35" s="21"/>
      <c r="E35" s="169"/>
      <c r="F35" s="163"/>
      <c r="G35" s="167"/>
      <c r="H35" s="71"/>
      <c r="I35" s="71"/>
      <c r="J35" s="72"/>
      <c r="K35" s="72"/>
      <c r="L35" s="72"/>
      <c r="M35" s="72"/>
      <c r="N35" s="70"/>
      <c r="O35" s="70"/>
      <c r="P35" s="70"/>
      <c r="Q35" s="70"/>
      <c r="R35" s="70"/>
      <c r="S35" s="70"/>
      <c r="T35" s="70"/>
      <c r="U35" s="70"/>
      <c r="V35" s="79"/>
      <c r="W35" s="227">
        <f t="shared" ref="W35:W58" si="3">COUNTIF(J35:M35,"x")*35+COUNTIF(N35:V35,"x")*20+IF(G35="x",65)+IF(H35="x",45)+IF(I35="x",65)</f>
        <v>0</v>
      </c>
      <c r="X35" s="235"/>
      <c r="Y35" s="29"/>
      <c r="Z35" s="149"/>
      <c r="AA35" s="51"/>
      <c r="AB35" s="49"/>
      <c r="AC35" s="37"/>
      <c r="AD35" s="26"/>
      <c r="AE35" s="17"/>
      <c r="AF35" s="17"/>
      <c r="AG35" s="85"/>
      <c r="AH35" s="219">
        <f t="shared" si="2"/>
        <v>0</v>
      </c>
      <c r="AI35" s="89"/>
    </row>
    <row r="36" spans="1:35" s="2" customFormat="1" ht="22.15" customHeight="1" x14ac:dyDescent="0.2">
      <c r="A36" s="92" t="s">
        <v>67</v>
      </c>
      <c r="B36" s="22"/>
      <c r="C36" s="55"/>
      <c r="D36" s="21"/>
      <c r="E36" s="169"/>
      <c r="F36" s="163"/>
      <c r="G36" s="167"/>
      <c r="H36" s="71"/>
      <c r="I36" s="71"/>
      <c r="J36" s="72"/>
      <c r="K36" s="72"/>
      <c r="L36" s="72"/>
      <c r="M36" s="72"/>
      <c r="N36" s="70"/>
      <c r="O36" s="70"/>
      <c r="P36" s="70"/>
      <c r="Q36" s="70"/>
      <c r="R36" s="70"/>
      <c r="S36" s="70"/>
      <c r="T36" s="70"/>
      <c r="U36" s="70"/>
      <c r="V36" s="79"/>
      <c r="W36" s="227">
        <f t="shared" si="3"/>
        <v>0</v>
      </c>
      <c r="X36" s="235"/>
      <c r="Y36" s="29"/>
      <c r="Z36" s="149"/>
      <c r="AA36" s="51"/>
      <c r="AB36" s="49"/>
      <c r="AC36" s="37"/>
      <c r="AD36" s="26"/>
      <c r="AE36" s="17"/>
      <c r="AF36" s="17"/>
      <c r="AG36" s="85"/>
      <c r="AH36" s="219">
        <f t="shared" si="2"/>
        <v>0</v>
      </c>
      <c r="AI36" s="89"/>
    </row>
    <row r="37" spans="1:35" s="2" customFormat="1" ht="22.15" customHeight="1" x14ac:dyDescent="0.2">
      <c r="A37" s="92" t="s">
        <v>68</v>
      </c>
      <c r="B37" s="22"/>
      <c r="C37" s="55"/>
      <c r="D37" s="21"/>
      <c r="E37" s="169"/>
      <c r="F37" s="163"/>
      <c r="G37" s="167"/>
      <c r="H37" s="71"/>
      <c r="I37" s="71"/>
      <c r="J37" s="72"/>
      <c r="K37" s="72"/>
      <c r="L37" s="72"/>
      <c r="M37" s="72"/>
      <c r="N37" s="70"/>
      <c r="O37" s="70"/>
      <c r="P37" s="70"/>
      <c r="Q37" s="70"/>
      <c r="R37" s="70"/>
      <c r="S37" s="70"/>
      <c r="T37" s="70"/>
      <c r="U37" s="70"/>
      <c r="V37" s="79"/>
      <c r="W37" s="227">
        <f t="shared" si="3"/>
        <v>0</v>
      </c>
      <c r="X37" s="235"/>
      <c r="Y37" s="29"/>
      <c r="Z37" s="149"/>
      <c r="AA37" s="51"/>
      <c r="AB37" s="49"/>
      <c r="AC37" s="37"/>
      <c r="AD37" s="26"/>
      <c r="AE37" s="17"/>
      <c r="AF37" s="17"/>
      <c r="AG37" s="85"/>
      <c r="AH37" s="219">
        <f t="shared" si="2"/>
        <v>0</v>
      </c>
      <c r="AI37" s="89"/>
    </row>
    <row r="38" spans="1:35" s="2" customFormat="1" ht="22.15" customHeight="1" x14ac:dyDescent="0.2">
      <c r="A38" s="92" t="s">
        <v>69</v>
      </c>
      <c r="B38" s="22"/>
      <c r="C38" s="55"/>
      <c r="D38" s="21"/>
      <c r="E38" s="169"/>
      <c r="F38" s="163"/>
      <c r="G38" s="167"/>
      <c r="H38" s="71"/>
      <c r="I38" s="71"/>
      <c r="J38" s="72"/>
      <c r="K38" s="72"/>
      <c r="L38" s="72"/>
      <c r="M38" s="72"/>
      <c r="N38" s="70"/>
      <c r="O38" s="70"/>
      <c r="P38" s="70"/>
      <c r="Q38" s="70"/>
      <c r="R38" s="70"/>
      <c r="S38" s="70"/>
      <c r="T38" s="70"/>
      <c r="U38" s="70"/>
      <c r="V38" s="79"/>
      <c r="W38" s="227">
        <f t="shared" si="3"/>
        <v>0</v>
      </c>
      <c r="X38" s="235"/>
      <c r="Y38" s="29"/>
      <c r="Z38" s="149"/>
      <c r="AA38" s="51"/>
      <c r="AB38" s="49"/>
      <c r="AC38" s="37"/>
      <c r="AD38" s="26"/>
      <c r="AE38" s="17"/>
      <c r="AF38" s="17"/>
      <c r="AG38" s="85"/>
      <c r="AH38" s="219">
        <f t="shared" si="2"/>
        <v>0</v>
      </c>
      <c r="AI38" s="89"/>
    </row>
    <row r="39" spans="1:35" s="2" customFormat="1" ht="22.15" customHeight="1" x14ac:dyDescent="0.2">
      <c r="A39" s="92" t="s">
        <v>70</v>
      </c>
      <c r="B39" s="22"/>
      <c r="C39" s="55"/>
      <c r="D39" s="21"/>
      <c r="E39" s="169"/>
      <c r="F39" s="163"/>
      <c r="G39" s="167"/>
      <c r="H39" s="71"/>
      <c r="I39" s="71"/>
      <c r="J39" s="72"/>
      <c r="K39" s="72"/>
      <c r="L39" s="72"/>
      <c r="M39" s="72"/>
      <c r="N39" s="70"/>
      <c r="O39" s="70"/>
      <c r="P39" s="70"/>
      <c r="Q39" s="70"/>
      <c r="R39" s="70"/>
      <c r="S39" s="70"/>
      <c r="T39" s="70"/>
      <c r="U39" s="70"/>
      <c r="V39" s="79"/>
      <c r="W39" s="227">
        <f t="shared" si="3"/>
        <v>0</v>
      </c>
      <c r="X39" s="235"/>
      <c r="Y39" s="29"/>
      <c r="Z39" s="149"/>
      <c r="AA39" s="51"/>
      <c r="AB39" s="49"/>
      <c r="AC39" s="37"/>
      <c r="AD39" s="26"/>
      <c r="AE39" s="17"/>
      <c r="AF39" s="17"/>
      <c r="AG39" s="85"/>
      <c r="AH39" s="219">
        <f t="shared" si="2"/>
        <v>0</v>
      </c>
      <c r="AI39" s="89"/>
    </row>
    <row r="40" spans="1:35" s="2" customFormat="1" ht="22.15" customHeight="1" x14ac:dyDescent="0.2">
      <c r="A40" s="92" t="s">
        <v>71</v>
      </c>
      <c r="B40" s="22"/>
      <c r="C40" s="55"/>
      <c r="D40" s="21"/>
      <c r="E40" s="170"/>
      <c r="F40" s="164"/>
      <c r="G40" s="167"/>
      <c r="H40" s="71"/>
      <c r="I40" s="71"/>
      <c r="J40" s="72"/>
      <c r="K40" s="72"/>
      <c r="L40" s="72"/>
      <c r="M40" s="72"/>
      <c r="N40" s="70"/>
      <c r="O40" s="70"/>
      <c r="P40" s="70"/>
      <c r="Q40" s="70"/>
      <c r="R40" s="70"/>
      <c r="S40" s="70"/>
      <c r="T40" s="70"/>
      <c r="U40" s="70"/>
      <c r="V40" s="79"/>
      <c r="W40" s="227">
        <f t="shared" si="3"/>
        <v>0</v>
      </c>
      <c r="X40" s="235"/>
      <c r="Y40" s="29"/>
      <c r="Z40" s="149"/>
      <c r="AA40" s="51"/>
      <c r="AB40" s="49"/>
      <c r="AC40" s="37"/>
      <c r="AD40" s="26"/>
      <c r="AE40" s="17"/>
      <c r="AF40" s="17"/>
      <c r="AG40" s="85"/>
      <c r="AH40" s="219">
        <f t="shared" si="2"/>
        <v>0</v>
      </c>
      <c r="AI40" s="89"/>
    </row>
    <row r="41" spans="1:35" s="2" customFormat="1" ht="22.15" customHeight="1" x14ac:dyDescent="0.2">
      <c r="A41" s="92" t="s">
        <v>72</v>
      </c>
      <c r="B41" s="22"/>
      <c r="C41" s="55"/>
      <c r="D41" s="21"/>
      <c r="E41" s="170"/>
      <c r="F41" s="164"/>
      <c r="G41" s="167"/>
      <c r="H41" s="71"/>
      <c r="I41" s="71"/>
      <c r="J41" s="72"/>
      <c r="K41" s="72"/>
      <c r="L41" s="72"/>
      <c r="M41" s="72"/>
      <c r="N41" s="70"/>
      <c r="O41" s="70"/>
      <c r="P41" s="70"/>
      <c r="Q41" s="70"/>
      <c r="R41" s="70"/>
      <c r="S41" s="70"/>
      <c r="T41" s="70"/>
      <c r="U41" s="70"/>
      <c r="V41" s="79"/>
      <c r="W41" s="227">
        <f t="shared" si="3"/>
        <v>0</v>
      </c>
      <c r="X41" s="235"/>
      <c r="Y41" s="29"/>
      <c r="Z41" s="149"/>
      <c r="AA41" s="51"/>
      <c r="AB41" s="49"/>
      <c r="AC41" s="37"/>
      <c r="AD41" s="26"/>
      <c r="AE41" s="17"/>
      <c r="AF41" s="17"/>
      <c r="AG41" s="85"/>
      <c r="AH41" s="219">
        <f t="shared" si="2"/>
        <v>0</v>
      </c>
      <c r="AI41" s="89"/>
    </row>
    <row r="42" spans="1:35" s="2" customFormat="1" ht="22.15" customHeight="1" x14ac:dyDescent="0.2">
      <c r="A42" s="92" t="s">
        <v>73</v>
      </c>
      <c r="B42" s="22"/>
      <c r="C42" s="55"/>
      <c r="D42" s="21"/>
      <c r="E42" s="170"/>
      <c r="F42" s="164"/>
      <c r="G42" s="167"/>
      <c r="H42" s="71"/>
      <c r="I42" s="71"/>
      <c r="J42" s="72"/>
      <c r="K42" s="72"/>
      <c r="L42" s="72"/>
      <c r="M42" s="72"/>
      <c r="N42" s="70"/>
      <c r="O42" s="70"/>
      <c r="P42" s="70"/>
      <c r="Q42" s="70"/>
      <c r="R42" s="70"/>
      <c r="S42" s="70"/>
      <c r="T42" s="70"/>
      <c r="U42" s="70"/>
      <c r="V42" s="79"/>
      <c r="W42" s="227">
        <f t="shared" si="3"/>
        <v>0</v>
      </c>
      <c r="X42" s="235"/>
      <c r="Y42" s="29"/>
      <c r="Z42" s="149"/>
      <c r="AA42" s="51"/>
      <c r="AB42" s="49"/>
      <c r="AC42" s="37"/>
      <c r="AD42" s="26"/>
      <c r="AE42" s="17"/>
      <c r="AF42" s="17"/>
      <c r="AG42" s="85"/>
      <c r="AH42" s="219">
        <f t="shared" si="2"/>
        <v>0</v>
      </c>
      <c r="AI42" s="89"/>
    </row>
    <row r="43" spans="1:35" s="2" customFormat="1" ht="22.15" customHeight="1" x14ac:dyDescent="0.2">
      <c r="A43" s="92" t="s">
        <v>74</v>
      </c>
      <c r="B43" s="22"/>
      <c r="C43" s="55"/>
      <c r="D43" s="21"/>
      <c r="E43" s="170"/>
      <c r="F43" s="164"/>
      <c r="G43" s="167"/>
      <c r="H43" s="71"/>
      <c r="I43" s="71"/>
      <c r="J43" s="72"/>
      <c r="K43" s="72"/>
      <c r="L43" s="72"/>
      <c r="M43" s="72"/>
      <c r="N43" s="70"/>
      <c r="O43" s="70"/>
      <c r="P43" s="70"/>
      <c r="Q43" s="70"/>
      <c r="R43" s="70"/>
      <c r="S43" s="70"/>
      <c r="T43" s="70"/>
      <c r="U43" s="70"/>
      <c r="V43" s="79"/>
      <c r="W43" s="227">
        <f t="shared" si="3"/>
        <v>0</v>
      </c>
      <c r="X43" s="235"/>
      <c r="Y43" s="29"/>
      <c r="Z43" s="149"/>
      <c r="AA43" s="51"/>
      <c r="AB43" s="49"/>
      <c r="AC43" s="37"/>
      <c r="AD43" s="26"/>
      <c r="AE43" s="17"/>
      <c r="AF43" s="17"/>
      <c r="AG43" s="85"/>
      <c r="AH43" s="219">
        <f t="shared" si="2"/>
        <v>0</v>
      </c>
      <c r="AI43" s="89"/>
    </row>
    <row r="44" spans="1:35" s="2" customFormat="1" ht="22.15" customHeight="1" x14ac:dyDescent="0.2">
      <c r="A44" s="92" t="s">
        <v>75</v>
      </c>
      <c r="B44" s="22"/>
      <c r="C44" s="55"/>
      <c r="D44" s="21"/>
      <c r="E44" s="169"/>
      <c r="F44" s="165"/>
      <c r="G44" s="167"/>
      <c r="H44" s="71"/>
      <c r="I44" s="71"/>
      <c r="J44" s="72"/>
      <c r="K44" s="72"/>
      <c r="L44" s="72"/>
      <c r="M44" s="72"/>
      <c r="N44" s="70"/>
      <c r="O44" s="70"/>
      <c r="P44" s="70"/>
      <c r="Q44" s="70"/>
      <c r="R44" s="70"/>
      <c r="S44" s="70"/>
      <c r="T44" s="70"/>
      <c r="U44" s="70"/>
      <c r="V44" s="79"/>
      <c r="W44" s="227">
        <f t="shared" si="3"/>
        <v>0</v>
      </c>
      <c r="X44" s="235"/>
      <c r="Y44" s="29"/>
      <c r="Z44" s="149"/>
      <c r="AA44" s="51"/>
      <c r="AB44" s="49"/>
      <c r="AC44" s="37"/>
      <c r="AD44" s="26"/>
      <c r="AE44" s="17"/>
      <c r="AF44" s="17"/>
      <c r="AG44" s="85"/>
      <c r="AH44" s="219">
        <f t="shared" si="2"/>
        <v>0</v>
      </c>
      <c r="AI44" s="89"/>
    </row>
    <row r="45" spans="1:35" s="2" customFormat="1" ht="22.15" customHeight="1" x14ac:dyDescent="0.2">
      <c r="A45" s="92" t="s">
        <v>76</v>
      </c>
      <c r="B45" s="22"/>
      <c r="C45" s="55"/>
      <c r="D45" s="21"/>
      <c r="E45" s="169"/>
      <c r="F45" s="171"/>
      <c r="G45" s="167"/>
      <c r="H45" s="71"/>
      <c r="I45" s="71"/>
      <c r="J45" s="72"/>
      <c r="K45" s="72"/>
      <c r="L45" s="72"/>
      <c r="M45" s="72"/>
      <c r="N45" s="70"/>
      <c r="O45" s="70"/>
      <c r="P45" s="70"/>
      <c r="Q45" s="70"/>
      <c r="R45" s="70"/>
      <c r="S45" s="70"/>
      <c r="T45" s="70"/>
      <c r="U45" s="70"/>
      <c r="V45" s="79"/>
      <c r="W45" s="227">
        <f t="shared" si="3"/>
        <v>0</v>
      </c>
      <c r="X45" s="235"/>
      <c r="Y45" s="29"/>
      <c r="Z45" s="149"/>
      <c r="AA45" s="51"/>
      <c r="AB45" s="49"/>
      <c r="AC45" s="37"/>
      <c r="AD45" s="26"/>
      <c r="AE45" s="17"/>
      <c r="AF45" s="17"/>
      <c r="AG45" s="85"/>
      <c r="AH45" s="219">
        <f t="shared" si="2"/>
        <v>0</v>
      </c>
      <c r="AI45" s="89"/>
    </row>
    <row r="46" spans="1:35" s="2" customFormat="1" ht="22.15" customHeight="1" x14ac:dyDescent="0.2">
      <c r="A46" s="92" t="s">
        <v>77</v>
      </c>
      <c r="B46" s="22"/>
      <c r="C46" s="55"/>
      <c r="D46" s="21"/>
      <c r="E46" s="169"/>
      <c r="F46" s="163"/>
      <c r="G46" s="167"/>
      <c r="H46" s="71"/>
      <c r="I46" s="71"/>
      <c r="J46" s="72"/>
      <c r="K46" s="72"/>
      <c r="L46" s="72"/>
      <c r="M46" s="72"/>
      <c r="N46" s="70"/>
      <c r="O46" s="70"/>
      <c r="P46" s="70"/>
      <c r="Q46" s="70"/>
      <c r="R46" s="70"/>
      <c r="S46" s="70"/>
      <c r="T46" s="70"/>
      <c r="U46" s="70"/>
      <c r="V46" s="79"/>
      <c r="W46" s="227">
        <f t="shared" si="3"/>
        <v>0</v>
      </c>
      <c r="X46" s="235"/>
      <c r="Y46" s="29"/>
      <c r="Z46" s="149"/>
      <c r="AA46" s="51"/>
      <c r="AB46" s="49"/>
      <c r="AC46" s="37"/>
      <c r="AD46" s="26"/>
      <c r="AE46" s="17"/>
      <c r="AF46" s="17"/>
      <c r="AG46" s="85"/>
      <c r="AH46" s="219">
        <f t="shared" si="2"/>
        <v>0</v>
      </c>
      <c r="AI46" s="89"/>
    </row>
    <row r="47" spans="1:35" s="2" customFormat="1" ht="22.15" customHeight="1" x14ac:dyDescent="0.2">
      <c r="A47" s="92" t="s">
        <v>78</v>
      </c>
      <c r="B47" s="22"/>
      <c r="C47" s="55"/>
      <c r="D47" s="21"/>
      <c r="E47" s="169"/>
      <c r="F47" s="163"/>
      <c r="G47" s="167"/>
      <c r="H47" s="71"/>
      <c r="I47" s="71"/>
      <c r="J47" s="72"/>
      <c r="K47" s="72"/>
      <c r="L47" s="72"/>
      <c r="M47" s="72"/>
      <c r="N47" s="70"/>
      <c r="O47" s="70"/>
      <c r="P47" s="70"/>
      <c r="Q47" s="70"/>
      <c r="R47" s="70"/>
      <c r="S47" s="70"/>
      <c r="T47" s="70"/>
      <c r="U47" s="70"/>
      <c r="V47" s="79"/>
      <c r="W47" s="227">
        <f t="shared" si="3"/>
        <v>0</v>
      </c>
      <c r="X47" s="235"/>
      <c r="Y47" s="29"/>
      <c r="Z47" s="149"/>
      <c r="AA47" s="51"/>
      <c r="AB47" s="49"/>
      <c r="AC47" s="37"/>
      <c r="AD47" s="26"/>
      <c r="AE47" s="17"/>
      <c r="AF47" s="17"/>
      <c r="AG47" s="85"/>
      <c r="AH47" s="219">
        <f t="shared" si="2"/>
        <v>0</v>
      </c>
      <c r="AI47" s="89"/>
    </row>
    <row r="48" spans="1:35" s="2" customFormat="1" ht="22.15" customHeight="1" x14ac:dyDescent="0.2">
      <c r="A48" s="92" t="s">
        <v>79</v>
      </c>
      <c r="B48" s="22"/>
      <c r="C48" s="55"/>
      <c r="D48" s="21"/>
      <c r="E48" s="169"/>
      <c r="F48" s="163"/>
      <c r="G48" s="167"/>
      <c r="H48" s="71"/>
      <c r="I48" s="71"/>
      <c r="J48" s="72"/>
      <c r="K48" s="72"/>
      <c r="L48" s="72"/>
      <c r="M48" s="72"/>
      <c r="N48" s="70"/>
      <c r="O48" s="70"/>
      <c r="P48" s="70"/>
      <c r="Q48" s="70"/>
      <c r="R48" s="70"/>
      <c r="S48" s="70"/>
      <c r="T48" s="70"/>
      <c r="U48" s="70"/>
      <c r="V48" s="79"/>
      <c r="W48" s="227">
        <f t="shared" si="3"/>
        <v>0</v>
      </c>
      <c r="X48" s="235"/>
      <c r="Y48" s="29"/>
      <c r="Z48" s="149"/>
      <c r="AA48" s="51"/>
      <c r="AB48" s="49"/>
      <c r="AC48" s="37"/>
      <c r="AD48" s="26"/>
      <c r="AE48" s="17"/>
      <c r="AF48" s="17"/>
      <c r="AG48" s="85"/>
      <c r="AH48" s="219">
        <f t="shared" si="2"/>
        <v>0</v>
      </c>
      <c r="AI48" s="89"/>
    </row>
    <row r="49" spans="1:35" s="2" customFormat="1" ht="22.15" customHeight="1" x14ac:dyDescent="0.2">
      <c r="A49" s="92" t="s">
        <v>80</v>
      </c>
      <c r="B49" s="22"/>
      <c r="C49" s="55"/>
      <c r="D49" s="21"/>
      <c r="E49" s="169"/>
      <c r="F49" s="163"/>
      <c r="G49" s="167"/>
      <c r="H49" s="71"/>
      <c r="I49" s="71"/>
      <c r="J49" s="72"/>
      <c r="K49" s="72"/>
      <c r="L49" s="72"/>
      <c r="M49" s="72"/>
      <c r="N49" s="70"/>
      <c r="O49" s="70"/>
      <c r="P49" s="70"/>
      <c r="Q49" s="70"/>
      <c r="R49" s="70"/>
      <c r="S49" s="70"/>
      <c r="T49" s="70"/>
      <c r="U49" s="70"/>
      <c r="V49" s="79"/>
      <c r="W49" s="227">
        <f t="shared" si="3"/>
        <v>0</v>
      </c>
      <c r="X49" s="235"/>
      <c r="Y49" s="29"/>
      <c r="Z49" s="149"/>
      <c r="AA49" s="51"/>
      <c r="AB49" s="49"/>
      <c r="AC49" s="37"/>
      <c r="AD49" s="26"/>
      <c r="AE49" s="17"/>
      <c r="AF49" s="17"/>
      <c r="AG49" s="85"/>
      <c r="AH49" s="219">
        <f t="shared" si="2"/>
        <v>0</v>
      </c>
      <c r="AI49" s="89"/>
    </row>
    <row r="50" spans="1:35" s="2" customFormat="1" ht="22.15" customHeight="1" x14ac:dyDescent="0.2">
      <c r="A50" s="92" t="s">
        <v>81</v>
      </c>
      <c r="B50" s="22"/>
      <c r="C50" s="55"/>
      <c r="D50" s="21"/>
      <c r="E50" s="169"/>
      <c r="F50" s="163"/>
      <c r="G50" s="167"/>
      <c r="H50" s="71"/>
      <c r="I50" s="71"/>
      <c r="J50" s="72"/>
      <c r="K50" s="72"/>
      <c r="L50" s="72"/>
      <c r="M50" s="72"/>
      <c r="N50" s="70"/>
      <c r="O50" s="70"/>
      <c r="P50" s="70"/>
      <c r="Q50" s="70"/>
      <c r="R50" s="70"/>
      <c r="S50" s="70"/>
      <c r="T50" s="70"/>
      <c r="U50" s="70"/>
      <c r="V50" s="79"/>
      <c r="W50" s="227">
        <f t="shared" si="3"/>
        <v>0</v>
      </c>
      <c r="X50" s="235"/>
      <c r="Y50" s="29"/>
      <c r="Z50" s="149"/>
      <c r="AA50" s="51"/>
      <c r="AB50" s="49"/>
      <c r="AC50" s="37"/>
      <c r="AD50" s="26"/>
      <c r="AE50" s="17"/>
      <c r="AF50" s="17"/>
      <c r="AG50" s="85"/>
      <c r="AH50" s="219">
        <f t="shared" si="2"/>
        <v>0</v>
      </c>
      <c r="AI50" s="89"/>
    </row>
    <row r="51" spans="1:35" s="2" customFormat="1" ht="22.15" customHeight="1" x14ac:dyDescent="0.2">
      <c r="A51" s="92" t="s">
        <v>82</v>
      </c>
      <c r="B51" s="22"/>
      <c r="C51" s="55"/>
      <c r="D51" s="21"/>
      <c r="E51" s="169"/>
      <c r="F51" s="163"/>
      <c r="G51" s="167"/>
      <c r="H51" s="71"/>
      <c r="I51" s="71"/>
      <c r="J51" s="72"/>
      <c r="K51" s="72"/>
      <c r="L51" s="72"/>
      <c r="M51" s="72"/>
      <c r="N51" s="70"/>
      <c r="O51" s="70"/>
      <c r="P51" s="70"/>
      <c r="Q51" s="70"/>
      <c r="R51" s="70"/>
      <c r="S51" s="70"/>
      <c r="T51" s="70"/>
      <c r="U51" s="70"/>
      <c r="V51" s="79"/>
      <c r="W51" s="227">
        <f t="shared" si="3"/>
        <v>0</v>
      </c>
      <c r="X51" s="235"/>
      <c r="Y51" s="29"/>
      <c r="Z51" s="149"/>
      <c r="AA51" s="51"/>
      <c r="AB51" s="49"/>
      <c r="AC51" s="37"/>
      <c r="AD51" s="26"/>
      <c r="AE51" s="17"/>
      <c r="AF51" s="17"/>
      <c r="AG51" s="85"/>
      <c r="AH51" s="219">
        <f t="shared" si="2"/>
        <v>0</v>
      </c>
      <c r="AI51" s="89"/>
    </row>
    <row r="52" spans="1:35" s="2" customFormat="1" ht="22.15" customHeight="1" x14ac:dyDescent="0.2">
      <c r="A52" s="92" t="s">
        <v>83</v>
      </c>
      <c r="B52" s="22"/>
      <c r="C52" s="55"/>
      <c r="D52" s="21"/>
      <c r="E52" s="169"/>
      <c r="F52" s="163"/>
      <c r="G52" s="167"/>
      <c r="H52" s="71"/>
      <c r="I52" s="71"/>
      <c r="J52" s="72"/>
      <c r="K52" s="72"/>
      <c r="L52" s="72"/>
      <c r="M52" s="72"/>
      <c r="N52" s="70"/>
      <c r="O52" s="70"/>
      <c r="P52" s="70"/>
      <c r="Q52" s="70"/>
      <c r="R52" s="70"/>
      <c r="S52" s="70"/>
      <c r="T52" s="70"/>
      <c r="U52" s="70"/>
      <c r="V52" s="79"/>
      <c r="W52" s="227">
        <f t="shared" si="3"/>
        <v>0</v>
      </c>
      <c r="X52" s="235"/>
      <c r="Y52" s="29"/>
      <c r="Z52" s="149"/>
      <c r="AA52" s="51"/>
      <c r="AB52" s="49"/>
      <c r="AC52" s="37"/>
      <c r="AD52" s="26"/>
      <c r="AE52" s="17"/>
      <c r="AF52" s="17"/>
      <c r="AG52" s="85"/>
      <c r="AH52" s="219">
        <f>IF(AB52="x",5,)+AA52+IF(AD52="x",20,)+IF(AE52="x",10,)+IF(AF52="x",7,)+IF(AG52="x",18,)+W52</f>
        <v>0</v>
      </c>
      <c r="AI52" s="89"/>
    </row>
    <row r="53" spans="1:35" s="2" customFormat="1" ht="22.15" customHeight="1" x14ac:dyDescent="0.2">
      <c r="A53" s="92" t="s">
        <v>84</v>
      </c>
      <c r="B53" s="22"/>
      <c r="C53" s="55"/>
      <c r="D53" s="21"/>
      <c r="E53" s="169"/>
      <c r="F53" s="163"/>
      <c r="G53" s="167"/>
      <c r="H53" s="71"/>
      <c r="I53" s="71"/>
      <c r="J53" s="72"/>
      <c r="K53" s="72"/>
      <c r="L53" s="72"/>
      <c r="M53" s="72"/>
      <c r="N53" s="70"/>
      <c r="O53" s="70"/>
      <c r="P53" s="70"/>
      <c r="Q53" s="70"/>
      <c r="R53" s="70"/>
      <c r="S53" s="70"/>
      <c r="T53" s="70"/>
      <c r="U53" s="70"/>
      <c r="V53" s="79"/>
      <c r="W53" s="227">
        <f t="shared" si="3"/>
        <v>0</v>
      </c>
      <c r="X53" s="235"/>
      <c r="Y53" s="29"/>
      <c r="Z53" s="149"/>
      <c r="AA53" s="51"/>
      <c r="AB53" s="49"/>
      <c r="AC53" s="37"/>
      <c r="AD53" s="26"/>
      <c r="AE53" s="17"/>
      <c r="AF53" s="17"/>
      <c r="AG53" s="85"/>
      <c r="AH53" s="219">
        <f t="shared" ref="AH53:AH58" si="4">IF(AB53="x",5,)+AA53+IF(AD53="x",20,)+IF(AE53="x",10,)+IF(AF53="x",7,)+IF(AG53="x",18,)+W53</f>
        <v>0</v>
      </c>
      <c r="AI53" s="89"/>
    </row>
    <row r="54" spans="1:35" s="2" customFormat="1" ht="22.15" customHeight="1" x14ac:dyDescent="0.2">
      <c r="A54" s="92" t="s">
        <v>85</v>
      </c>
      <c r="B54" s="22"/>
      <c r="C54" s="55"/>
      <c r="D54" s="21"/>
      <c r="E54" s="169"/>
      <c r="F54" s="163"/>
      <c r="G54" s="167"/>
      <c r="H54" s="71"/>
      <c r="I54" s="71"/>
      <c r="J54" s="72"/>
      <c r="K54" s="72"/>
      <c r="L54" s="72"/>
      <c r="M54" s="72"/>
      <c r="N54" s="70"/>
      <c r="O54" s="70"/>
      <c r="P54" s="70"/>
      <c r="Q54" s="70"/>
      <c r="R54" s="70"/>
      <c r="S54" s="70"/>
      <c r="T54" s="70"/>
      <c r="U54" s="70"/>
      <c r="V54" s="79"/>
      <c r="W54" s="227">
        <f t="shared" si="3"/>
        <v>0</v>
      </c>
      <c r="X54" s="235"/>
      <c r="Y54" s="29"/>
      <c r="Z54" s="149"/>
      <c r="AA54" s="51"/>
      <c r="AB54" s="49"/>
      <c r="AC54" s="37"/>
      <c r="AD54" s="26"/>
      <c r="AE54" s="17"/>
      <c r="AF54" s="17"/>
      <c r="AG54" s="85"/>
      <c r="AH54" s="219">
        <f t="shared" si="4"/>
        <v>0</v>
      </c>
      <c r="AI54" s="89"/>
    </row>
    <row r="55" spans="1:35" s="2" customFormat="1" ht="22.15" customHeight="1" x14ac:dyDescent="0.2">
      <c r="A55" s="92" t="s">
        <v>86</v>
      </c>
      <c r="B55" s="22"/>
      <c r="C55" s="55"/>
      <c r="D55" s="21"/>
      <c r="E55" s="169"/>
      <c r="F55" s="163"/>
      <c r="G55" s="167"/>
      <c r="H55" s="71"/>
      <c r="I55" s="71"/>
      <c r="J55" s="72"/>
      <c r="K55" s="72"/>
      <c r="L55" s="72"/>
      <c r="M55" s="72"/>
      <c r="N55" s="70"/>
      <c r="O55" s="70"/>
      <c r="P55" s="70"/>
      <c r="Q55" s="70"/>
      <c r="R55" s="70"/>
      <c r="S55" s="70"/>
      <c r="T55" s="70"/>
      <c r="U55" s="70"/>
      <c r="V55" s="79"/>
      <c r="W55" s="227">
        <f t="shared" si="3"/>
        <v>0</v>
      </c>
      <c r="X55" s="235"/>
      <c r="Y55" s="29"/>
      <c r="Z55" s="149"/>
      <c r="AA55" s="51"/>
      <c r="AB55" s="49"/>
      <c r="AC55" s="37"/>
      <c r="AD55" s="26"/>
      <c r="AE55" s="17"/>
      <c r="AF55" s="17"/>
      <c r="AG55" s="85"/>
      <c r="AH55" s="219">
        <f t="shared" si="4"/>
        <v>0</v>
      </c>
      <c r="AI55" s="89"/>
    </row>
    <row r="56" spans="1:35" s="2" customFormat="1" ht="22.15" customHeight="1" x14ac:dyDescent="0.2">
      <c r="A56" s="92" t="s">
        <v>87</v>
      </c>
      <c r="B56" s="22"/>
      <c r="C56" s="55"/>
      <c r="D56" s="21"/>
      <c r="E56" s="169"/>
      <c r="F56" s="163"/>
      <c r="G56" s="167"/>
      <c r="H56" s="71"/>
      <c r="I56" s="71"/>
      <c r="J56" s="72"/>
      <c r="K56" s="72"/>
      <c r="L56" s="72"/>
      <c r="M56" s="72"/>
      <c r="N56" s="70"/>
      <c r="O56" s="70"/>
      <c r="P56" s="70"/>
      <c r="Q56" s="70"/>
      <c r="R56" s="70"/>
      <c r="S56" s="70"/>
      <c r="T56" s="70"/>
      <c r="U56" s="70"/>
      <c r="V56" s="79"/>
      <c r="W56" s="227">
        <f t="shared" si="3"/>
        <v>0</v>
      </c>
      <c r="X56" s="235"/>
      <c r="Y56" s="29"/>
      <c r="Z56" s="149"/>
      <c r="AA56" s="51"/>
      <c r="AB56" s="49"/>
      <c r="AC56" s="37"/>
      <c r="AD56" s="26"/>
      <c r="AE56" s="17"/>
      <c r="AF56" s="17"/>
      <c r="AG56" s="85"/>
      <c r="AH56" s="219">
        <f t="shared" si="4"/>
        <v>0</v>
      </c>
      <c r="AI56" s="89"/>
    </row>
    <row r="57" spans="1:35" s="2" customFormat="1" ht="22.15" customHeight="1" x14ac:dyDescent="0.2">
      <c r="A57" s="92" t="s">
        <v>88</v>
      </c>
      <c r="B57" s="22"/>
      <c r="C57" s="55"/>
      <c r="D57" s="21"/>
      <c r="E57" s="169"/>
      <c r="F57" s="163"/>
      <c r="G57" s="167"/>
      <c r="H57" s="71"/>
      <c r="I57" s="71"/>
      <c r="J57" s="72"/>
      <c r="K57" s="72"/>
      <c r="L57" s="72"/>
      <c r="M57" s="72"/>
      <c r="N57" s="70"/>
      <c r="O57" s="70"/>
      <c r="P57" s="70"/>
      <c r="Q57" s="70"/>
      <c r="R57" s="70"/>
      <c r="S57" s="70"/>
      <c r="T57" s="70"/>
      <c r="U57" s="70"/>
      <c r="V57" s="79"/>
      <c r="W57" s="227">
        <f t="shared" si="3"/>
        <v>0</v>
      </c>
      <c r="X57" s="235"/>
      <c r="Y57" s="29"/>
      <c r="Z57" s="149"/>
      <c r="AA57" s="51"/>
      <c r="AB57" s="49"/>
      <c r="AC57" s="37"/>
      <c r="AD57" s="26"/>
      <c r="AE57" s="17"/>
      <c r="AF57" s="17"/>
      <c r="AG57" s="85"/>
      <c r="AH57" s="219">
        <f t="shared" si="4"/>
        <v>0</v>
      </c>
      <c r="AI57" s="89"/>
    </row>
    <row r="58" spans="1:35" s="2" customFormat="1" ht="22.15" customHeight="1" thickBot="1" x14ac:dyDescent="0.25">
      <c r="A58" s="128" t="s">
        <v>89</v>
      </c>
      <c r="B58" s="23"/>
      <c r="C58" s="56"/>
      <c r="D58" s="52"/>
      <c r="E58" s="174"/>
      <c r="F58" s="166"/>
      <c r="G58" s="168"/>
      <c r="H58" s="73"/>
      <c r="I58" s="73"/>
      <c r="J58" s="74"/>
      <c r="K58" s="74"/>
      <c r="L58" s="74"/>
      <c r="M58" s="74"/>
      <c r="N58" s="75"/>
      <c r="O58" s="75"/>
      <c r="P58" s="75"/>
      <c r="Q58" s="75"/>
      <c r="R58" s="75"/>
      <c r="S58" s="75"/>
      <c r="T58" s="75"/>
      <c r="U58" s="75"/>
      <c r="V58" s="80"/>
      <c r="W58" s="228">
        <f t="shared" si="3"/>
        <v>0</v>
      </c>
      <c r="X58" s="236"/>
      <c r="Y58" s="30"/>
      <c r="Z58" s="151"/>
      <c r="AA58" s="53"/>
      <c r="AB58" s="49"/>
      <c r="AC58" s="37"/>
      <c r="AD58" s="26"/>
      <c r="AE58" s="17"/>
      <c r="AF58" s="17"/>
      <c r="AG58" s="85"/>
      <c r="AH58" s="219">
        <f t="shared" si="4"/>
        <v>0</v>
      </c>
      <c r="AI58" s="89"/>
    </row>
  </sheetData>
  <sheetProtection password="CA85" sheet="1" objects="1" scenarios="1"/>
  <protectedRanges>
    <protectedRange sqref="A1:N3" name="Tartomány7"/>
    <protectedRange sqref="AI8:AI58" name="Tartomány5"/>
    <protectedRange sqref="G34:V58" name="Tartomány3"/>
    <protectedRange sqref="B8:F33" name="Tartomány1"/>
    <protectedRange sqref="B34:D58" name="Tartomány2"/>
    <protectedRange sqref="X15:AG58" name="Tartomány4"/>
    <protectedRange sqref="O1:AD3" name="Tartomány6"/>
  </protectedRanges>
  <mergeCells count="23">
    <mergeCell ref="O3:AD3"/>
    <mergeCell ref="O1:AD1"/>
    <mergeCell ref="X5:Z5"/>
    <mergeCell ref="E5:F5"/>
    <mergeCell ref="G5:I5"/>
    <mergeCell ref="J5:M5"/>
    <mergeCell ref="B4:AE4"/>
    <mergeCell ref="AF1:AI4"/>
    <mergeCell ref="AI5:AI6"/>
    <mergeCell ref="P6:T6"/>
    <mergeCell ref="A5:A7"/>
    <mergeCell ref="D5:D7"/>
    <mergeCell ref="N6:O6"/>
    <mergeCell ref="U6:V6"/>
    <mergeCell ref="B5:B7"/>
    <mergeCell ref="W5:W6"/>
    <mergeCell ref="AB5:AC5"/>
    <mergeCell ref="AD5:AG5"/>
    <mergeCell ref="AA5:AA6"/>
    <mergeCell ref="N5:V5"/>
    <mergeCell ref="A1:N1"/>
    <mergeCell ref="C5:C7"/>
    <mergeCell ref="X6:Y6"/>
  </mergeCells>
  <phoneticPr fontId="2" type="noConversion"/>
  <printOptions horizontalCentered="1"/>
  <pageMargins left="0.23622047244094491" right="0.23622047244094491" top="1.1417322834645669" bottom="0.74803149606299213" header="0.31496062992125984" footer="0.31496062992125984"/>
  <pageSetup paperSize="9" scale="52" firstPageNumber="0" orientation="landscape" verticalDpi="300" r:id="rId1"/>
  <headerFooter alignWithMargins="0">
    <oddHeader>&amp;CBUDAPEST GASSHUKU 2016JELENTKEZÉSI LAP</oddHeader>
    <oddFooter>&amp;C&amp;8info@jkahungary.hu / Jelentkezési határidő: 2016. június. 15. /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Munka1!$C$1:$C$20</xm:f>
          </x14:formula1>
          <xm:sqref>AA8:AA58</xm:sqref>
        </x14:dataValidation>
        <x14:dataValidation type="list" allowBlank="1" showInputMessage="1" showErrorMessage="1">
          <x14:formula1>
            <xm:f>Munka1!$E$1:$E$3</xm:f>
          </x14:formula1>
          <xm:sqref>AC8:AC58</xm:sqref>
        </x14:dataValidation>
        <x14:dataValidation type="list" allowBlank="1" showInputMessage="1" showErrorMessage="1">
          <x14:formula1>
            <xm:f>Munka1!$B$1:$B$5</xm:f>
          </x14:formula1>
          <xm:sqref>X8:Y58</xm:sqref>
        </x14:dataValidation>
        <x14:dataValidation type="list" allowBlank="1" showInputMessage="1" showErrorMessage="1">
          <x14:formula1>
            <xm:f>Munka1!I1:I25</xm:f>
          </x14:formula1>
          <xm:sqref>D8:D58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4" sqref="B4:B5"/>
    </sheetView>
  </sheetViews>
  <sheetFormatPr defaultRowHeight="12.75" x14ac:dyDescent="0.2"/>
  <cols>
    <col min="2" max="3" width="9.140625" style="5"/>
    <col min="4" max="4" width="10.85546875" style="6" bestFit="1" customWidth="1"/>
    <col min="5" max="5" width="17.85546875" style="5" customWidth="1"/>
    <col min="6" max="11" width="9.140625" style="5"/>
  </cols>
  <sheetData>
    <row r="1" spans="1:11" s="7" customFormat="1" x14ac:dyDescent="0.2">
      <c r="B1" s="11"/>
      <c r="C1" s="11"/>
      <c r="D1" s="8"/>
      <c r="E1" s="12"/>
      <c r="F1" s="9"/>
      <c r="G1" t="s">
        <v>34</v>
      </c>
      <c r="H1" s="9"/>
      <c r="I1" s="9"/>
      <c r="J1" s="9"/>
      <c r="K1" s="9"/>
    </row>
    <row r="2" spans="1:11" s="7" customFormat="1" x14ac:dyDescent="0.2">
      <c r="B2" s="11"/>
      <c r="C2" s="11"/>
      <c r="D2" s="8"/>
      <c r="E2" s="10"/>
      <c r="F2" s="10"/>
      <c r="G2" t="s">
        <v>35</v>
      </c>
      <c r="H2" s="10"/>
      <c r="I2" s="10"/>
      <c r="J2" s="10"/>
      <c r="K2" s="10"/>
    </row>
    <row r="3" spans="1:11" x14ac:dyDescent="0.2">
      <c r="A3" s="13"/>
      <c r="B3" s="14" t="s">
        <v>24</v>
      </c>
      <c r="E3" s="6"/>
      <c r="F3" s="10"/>
      <c r="G3" t="s">
        <v>36</v>
      </c>
    </row>
    <row r="4" spans="1:11" x14ac:dyDescent="0.2">
      <c r="A4" s="13"/>
      <c r="B4" s="14" t="s">
        <v>25</v>
      </c>
      <c r="G4" t="s">
        <v>37</v>
      </c>
    </row>
    <row r="5" spans="1:11" x14ac:dyDescent="0.2">
      <c r="A5" s="13"/>
      <c r="B5" s="14" t="s">
        <v>26</v>
      </c>
      <c r="G5" t="s">
        <v>38</v>
      </c>
    </row>
    <row r="6" spans="1:11" x14ac:dyDescent="0.2">
      <c r="A6" s="13"/>
      <c r="B6" s="14" t="s">
        <v>27</v>
      </c>
      <c r="G6" t="s">
        <v>39</v>
      </c>
    </row>
    <row r="7" spans="1:11" x14ac:dyDescent="0.2">
      <c r="A7" s="13"/>
      <c r="B7" s="14" t="s">
        <v>33</v>
      </c>
      <c r="G7" t="s">
        <v>40</v>
      </c>
    </row>
    <row r="8" spans="1:11" x14ac:dyDescent="0.2">
      <c r="A8" s="13"/>
      <c r="B8" s="14" t="s">
        <v>28</v>
      </c>
      <c r="G8" t="s">
        <v>41</v>
      </c>
    </row>
    <row r="9" spans="1:11" x14ac:dyDescent="0.2">
      <c r="A9" s="13"/>
      <c r="B9" s="14" t="s">
        <v>29</v>
      </c>
      <c r="G9" t="s">
        <v>42</v>
      </c>
    </row>
    <row r="10" spans="1:11" x14ac:dyDescent="0.2">
      <c r="A10" s="13"/>
      <c r="B10" s="14" t="s">
        <v>30</v>
      </c>
      <c r="G10" t="s">
        <v>43</v>
      </c>
    </row>
    <row r="11" spans="1:11" x14ac:dyDescent="0.2">
      <c r="A11" s="13"/>
      <c r="B11" s="14" t="s">
        <v>31</v>
      </c>
      <c r="G11" t="s">
        <v>44</v>
      </c>
    </row>
    <row r="12" spans="1:11" x14ac:dyDescent="0.2">
      <c r="A12" s="13"/>
      <c r="B12" s="14" t="s">
        <v>32</v>
      </c>
      <c r="G12" t="s">
        <v>45</v>
      </c>
    </row>
    <row r="13" spans="1:11" x14ac:dyDescent="0.2">
      <c r="G13" t="s">
        <v>46</v>
      </c>
    </row>
    <row r="14" spans="1:11" x14ac:dyDescent="0.2">
      <c r="G14" t="s">
        <v>47</v>
      </c>
    </row>
    <row r="15" spans="1:11" x14ac:dyDescent="0.2">
      <c r="G15" t="s">
        <v>48</v>
      </c>
    </row>
    <row r="16" spans="1:11" x14ac:dyDescent="0.2">
      <c r="G16" t="s">
        <v>49</v>
      </c>
    </row>
    <row r="17" spans="7:7" x14ac:dyDescent="0.2">
      <c r="G17" t="s">
        <v>50</v>
      </c>
    </row>
    <row r="18" spans="7:7" x14ac:dyDescent="0.2">
      <c r="G18" t="s">
        <v>51</v>
      </c>
    </row>
    <row r="19" spans="7:7" x14ac:dyDescent="0.2">
      <c r="G19" t="s">
        <v>52</v>
      </c>
    </row>
    <row r="20" spans="7:7" x14ac:dyDescent="0.2">
      <c r="G20" t="s">
        <v>53</v>
      </c>
    </row>
    <row r="21" spans="7:7" x14ac:dyDescent="0.2">
      <c r="G21" t="s">
        <v>54</v>
      </c>
    </row>
    <row r="22" spans="7:7" x14ac:dyDescent="0.2">
      <c r="G22" t="s">
        <v>55</v>
      </c>
    </row>
    <row r="23" spans="7:7" x14ac:dyDescent="0.2">
      <c r="G23" t="s">
        <v>56</v>
      </c>
    </row>
    <row r="24" spans="7:7" x14ac:dyDescent="0.2">
      <c r="G24" t="s">
        <v>57</v>
      </c>
    </row>
    <row r="25" spans="7:7" x14ac:dyDescent="0.2">
      <c r="G25" t="s">
        <v>58</v>
      </c>
    </row>
    <row r="27" spans="7:7" ht="74.25" customHeight="1" x14ac:dyDescent="0.2"/>
  </sheetData>
  <dataValidations count="1">
    <dataValidation type="list" allowBlank="1" showInputMessage="1" showErrorMessage="1" sqref="B3:B12">
      <formula1>_méretek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3" sqref="E13"/>
    </sheetView>
  </sheetViews>
  <sheetFormatPr defaultRowHeight="12.75" x14ac:dyDescent="0.2"/>
  <cols>
    <col min="1" max="1" width="11.28515625" bestFit="1" customWidth="1"/>
    <col min="2" max="2" width="5" bestFit="1" customWidth="1"/>
    <col min="9" max="9" width="12.140625" bestFit="1" customWidth="1"/>
  </cols>
  <sheetData>
    <row r="1" spans="1:9" x14ac:dyDescent="0.2">
      <c r="A1" t="s">
        <v>60</v>
      </c>
      <c r="B1" t="s">
        <v>28</v>
      </c>
      <c r="C1">
        <v>10</v>
      </c>
      <c r="E1" t="s">
        <v>120</v>
      </c>
      <c r="G1">
        <v>1</v>
      </c>
      <c r="I1" t="s">
        <v>34</v>
      </c>
    </row>
    <row r="2" spans="1:9" x14ac:dyDescent="0.2">
      <c r="A2" t="s">
        <v>61</v>
      </c>
      <c r="B2" t="s">
        <v>29</v>
      </c>
      <c r="C2">
        <v>20</v>
      </c>
      <c r="E2" t="s">
        <v>121</v>
      </c>
      <c r="G2">
        <v>2</v>
      </c>
      <c r="I2" t="s">
        <v>35</v>
      </c>
    </row>
    <row r="3" spans="1:9" x14ac:dyDescent="0.2">
      <c r="A3" t="s">
        <v>62</v>
      </c>
      <c r="B3" t="s">
        <v>30</v>
      </c>
      <c r="C3">
        <v>30</v>
      </c>
      <c r="E3" t="s">
        <v>122</v>
      </c>
      <c r="G3">
        <v>3</v>
      </c>
      <c r="I3" t="s">
        <v>36</v>
      </c>
    </row>
    <row r="4" spans="1:9" x14ac:dyDescent="0.2">
      <c r="A4" t="s">
        <v>63</v>
      </c>
      <c r="B4" t="s">
        <v>31</v>
      </c>
      <c r="C4">
        <v>40</v>
      </c>
      <c r="G4">
        <v>4</v>
      </c>
      <c r="I4" t="s">
        <v>37</v>
      </c>
    </row>
    <row r="5" spans="1:9" x14ac:dyDescent="0.2">
      <c r="B5" t="s">
        <v>32</v>
      </c>
      <c r="C5">
        <v>50</v>
      </c>
      <c r="G5">
        <v>5</v>
      </c>
      <c r="I5" t="s">
        <v>38</v>
      </c>
    </row>
    <row r="6" spans="1:9" x14ac:dyDescent="0.2">
      <c r="C6">
        <v>60</v>
      </c>
      <c r="G6">
        <v>6</v>
      </c>
      <c r="I6" t="s">
        <v>39</v>
      </c>
    </row>
    <row r="7" spans="1:9" x14ac:dyDescent="0.2">
      <c r="C7">
        <v>70</v>
      </c>
      <c r="G7">
        <v>7</v>
      </c>
      <c r="I7" t="s">
        <v>40</v>
      </c>
    </row>
    <row r="8" spans="1:9" x14ac:dyDescent="0.2">
      <c r="C8">
        <v>80</v>
      </c>
      <c r="I8" t="s">
        <v>41</v>
      </c>
    </row>
    <row r="9" spans="1:9" x14ac:dyDescent="0.2">
      <c r="C9">
        <v>90</v>
      </c>
      <c r="I9" t="s">
        <v>42</v>
      </c>
    </row>
    <row r="10" spans="1:9" x14ac:dyDescent="0.2">
      <c r="C10">
        <v>100</v>
      </c>
      <c r="I10" t="s">
        <v>43</v>
      </c>
    </row>
    <row r="11" spans="1:9" x14ac:dyDescent="0.2">
      <c r="C11">
        <v>110</v>
      </c>
      <c r="I11" t="s">
        <v>44</v>
      </c>
    </row>
    <row r="12" spans="1:9" x14ac:dyDescent="0.2">
      <c r="C12">
        <v>120</v>
      </c>
      <c r="I12" t="s">
        <v>45</v>
      </c>
    </row>
    <row r="13" spans="1:9" x14ac:dyDescent="0.2">
      <c r="C13">
        <v>130</v>
      </c>
      <c r="I13" t="s">
        <v>46</v>
      </c>
    </row>
    <row r="14" spans="1:9" x14ac:dyDescent="0.2">
      <c r="C14">
        <v>140</v>
      </c>
      <c r="I14" t="s">
        <v>47</v>
      </c>
    </row>
    <row r="15" spans="1:9" x14ac:dyDescent="0.2">
      <c r="C15">
        <v>150</v>
      </c>
      <c r="I15" t="s">
        <v>48</v>
      </c>
    </row>
    <row r="16" spans="1:9" x14ac:dyDescent="0.2">
      <c r="C16">
        <v>160</v>
      </c>
      <c r="I16" t="s">
        <v>49</v>
      </c>
    </row>
    <row r="17" spans="3:9" x14ac:dyDescent="0.2">
      <c r="C17">
        <v>170</v>
      </c>
      <c r="I17" t="s">
        <v>50</v>
      </c>
    </row>
    <row r="18" spans="3:9" x14ac:dyDescent="0.2">
      <c r="C18">
        <v>180</v>
      </c>
      <c r="I18" t="s">
        <v>51</v>
      </c>
    </row>
    <row r="19" spans="3:9" x14ac:dyDescent="0.2">
      <c r="C19">
        <v>190</v>
      </c>
      <c r="I19" t="s">
        <v>52</v>
      </c>
    </row>
    <row r="20" spans="3:9" x14ac:dyDescent="0.2">
      <c r="C20">
        <v>200</v>
      </c>
      <c r="I20" t="s">
        <v>53</v>
      </c>
    </row>
    <row r="21" spans="3:9" x14ac:dyDescent="0.2">
      <c r="I21" t="s">
        <v>54</v>
      </c>
    </row>
    <row r="22" spans="3:9" x14ac:dyDescent="0.2">
      <c r="I22" t="s">
        <v>55</v>
      </c>
    </row>
    <row r="23" spans="3:9" x14ac:dyDescent="0.2">
      <c r="I23" t="s">
        <v>56</v>
      </c>
    </row>
    <row r="24" spans="3:9" x14ac:dyDescent="0.2">
      <c r="I24" t="s">
        <v>57</v>
      </c>
    </row>
    <row r="25" spans="3:9" x14ac:dyDescent="0.2">
      <c r="I2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Gasshuku Hungary 2019</vt:lpstr>
      <vt:lpstr>Képletek</vt:lpstr>
      <vt:lpstr>Munka1</vt:lpstr>
      <vt:lpstr>_méretek</vt:lpstr>
      <vt:lpstr>'Gasshuku Hungary 2019'!Nyomtatási_cím</vt:lpstr>
      <vt:lpstr>'Gasshuku Hungary 2019'!övfokozat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</dc:creator>
  <cp:lastModifiedBy>MJKAKSz</cp:lastModifiedBy>
  <cp:lastPrinted>2016-05-30T03:25:22Z</cp:lastPrinted>
  <dcterms:created xsi:type="dcterms:W3CDTF">2008-04-14T06:16:36Z</dcterms:created>
  <dcterms:modified xsi:type="dcterms:W3CDTF">2019-04-19T10:19:48Z</dcterms:modified>
</cp:coreProperties>
</file>